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ropbox\M2 Docs\"/>
    </mc:Choice>
  </mc:AlternateContent>
  <xr:revisionPtr revIDLastSave="0" documentId="13_ncr:1_{3D404523-59CB-49E2-A78C-B4DE511BABEC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ctive" sheetId="1" r:id="rId1"/>
    <sheet name="Sheet1" sheetId="5" r:id="rId2"/>
    <sheet name="Past Sites" sheetId="4" r:id="rId3"/>
    <sheet name="Inspired" sheetId="2" r:id="rId4"/>
    <sheet name="Sheet3" sheetId="3" r:id="rId5"/>
  </sheets>
  <definedNames>
    <definedName name="_Hlk506114662" localSheetId="0">Active!#REF!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11" i="2"/>
  <c r="N29" i="4"/>
  <c r="A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Beals</author>
  </authors>
  <commentList>
    <comment ref="J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For PNC Accounts, The Routing # is 071921891</t>
        </r>
      </text>
    </comment>
    <comment ref="A5" authorId="0" shapeId="0" xr:uid="{955615C5-5238-4812-9F37-B18190D9E11D}">
      <text>
        <r>
          <rPr>
            <sz val="9"/>
            <color indexed="81"/>
            <rFont val="Tahoma"/>
            <family val="2"/>
          </rPr>
          <t>Abney@M2Regroup.com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9133855E-2D01-4A88-892D-46B434CB9550}">
      <text>
        <r>
          <rPr>
            <sz val="9"/>
            <color indexed="81"/>
            <rFont val="Tahoma"/>
            <family val="2"/>
          </rPr>
          <t xml:space="preserve">Woodcrest@M2REGroup.com
</t>
        </r>
      </text>
    </comment>
    <comment ref="A9" authorId="0" shapeId="0" xr:uid="{FFDE1FD8-8507-4591-A435-28A3D76FABB0}">
      <text>
        <r>
          <rPr>
            <sz val="9"/>
            <color indexed="81"/>
            <rFont val="Tahoma"/>
            <family val="2"/>
          </rPr>
          <t xml:space="preserve">CambridgeSquare@M2REGroup.com
</t>
        </r>
      </text>
    </comment>
    <comment ref="A11" authorId="0" shapeId="0" xr:uid="{64C82543-8CC0-4F05-8590-12258049E5C7}">
      <text>
        <r>
          <rPr>
            <sz val="9"/>
            <color indexed="81"/>
            <rFont val="Tahoma"/>
            <family val="2"/>
          </rPr>
          <t>CountryMeadows@M2REGroup.com</t>
        </r>
      </text>
    </comment>
    <comment ref="A13" authorId="0" shapeId="0" xr:uid="{D4E4170A-ACE4-42D9-9059-B02BD51962B7}">
      <text>
        <r>
          <rPr>
            <sz val="9"/>
            <color indexed="81"/>
            <rFont val="Tahoma"/>
            <family val="2"/>
          </rPr>
          <t>Solaire@M2REGroup.com</t>
        </r>
      </text>
    </comment>
    <comment ref="A15" authorId="0" shapeId="0" xr:uid="{DFA5DA3A-EDF5-4FA3-B9AE-722D96AF4685}">
      <text>
        <r>
          <rPr>
            <sz val="9"/>
            <color indexed="81"/>
            <rFont val="Tahoma"/>
            <family val="2"/>
          </rPr>
          <t>WatersEdge@M2REGroup.com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0" shapeId="0" xr:uid="{176C5947-3F68-4834-AB30-8DEE9E4984E1}">
      <text>
        <r>
          <rPr>
            <sz val="9"/>
            <color indexed="81"/>
            <rFont val="Tahoma"/>
            <family val="2"/>
          </rPr>
          <t>Greenhill@M2REGroup.com</t>
        </r>
      </text>
    </comment>
    <comment ref="C17" authorId="0" shapeId="0" xr:uid="{B00181E8-6D8E-497D-ABF9-08DDA59D2806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AES FEIN number ends in 1391</t>
        </r>
      </text>
    </comment>
    <comment ref="J18" authorId="0" shapeId="0" xr:uid="{DF3B837A-BCC6-4F5C-9D08-73902032BE0C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
4712194315</t>
        </r>
      </text>
    </comment>
    <comment ref="A19" authorId="0" shapeId="0" xr:uid="{B1B0AB89-9FC5-4B2F-8A09-1D5074F7CC62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NorthParkTowers@M2REGroup.com</t>
        </r>
      </text>
    </comment>
    <comment ref="A21" authorId="0" shapeId="0" xr:uid="{E004E626-38B3-4439-B396-301CD1EC4531}">
      <text>
        <r>
          <rPr>
            <sz val="9"/>
            <color indexed="81"/>
            <rFont val="Tahoma"/>
            <family val="2"/>
          </rPr>
          <t>CyrilCourt@M2REGroup.com</t>
        </r>
      </text>
    </comment>
    <comment ref="J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Bank account #480 582 3192</t>
        </r>
      </text>
    </comment>
    <comment ref="A28" authorId="0" shapeId="0" xr:uid="{F24AD102-334C-4D25-B7FF-97E0D63F070B}">
      <text>
        <r>
          <rPr>
            <sz val="9"/>
            <color indexed="81"/>
            <rFont val="Tahoma"/>
            <family val="2"/>
          </rPr>
          <t>GlendalePark@M2REGroup.com</t>
        </r>
      </text>
    </comment>
    <comment ref="A30" authorId="0" shapeId="0" xr:uid="{472847B1-F7FB-4A98-B63F-4267576CB9F7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Tax ID 20-3251727</t>
        </r>
      </text>
    </comment>
    <comment ref="J31" authorId="0" shapeId="0" xr:uid="{3ACA9BCF-7B60-49BE-B71B-98AF2FD9AC82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4694686104</t>
        </r>
      </text>
    </comment>
    <comment ref="A32" authorId="0" shapeId="0" xr:uid="{1CE0F621-281E-4F01-949F-58E7B108E5B2}">
      <text>
        <r>
          <rPr>
            <sz val="9"/>
            <color indexed="81"/>
            <rFont val="Tahoma"/>
            <family val="2"/>
          </rPr>
          <t>PeaksAtWatersEdge@M2REGroup.com</t>
        </r>
      </text>
    </comment>
    <comment ref="J33" authorId="0" shapeId="0" xr:uid="{BDFFBAF6-3B19-48F8-BC6D-A994BBC06A49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4701149981
</t>
        </r>
      </text>
    </comment>
    <comment ref="A34" authorId="0" shapeId="0" xr:uid="{7E7B53FD-C317-4AD6-B3BC-AC698EE1ED9B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StoneRidgeSquare@m2regroup.com</t>
        </r>
      </text>
    </comment>
    <comment ref="J35" authorId="0" shapeId="0" xr:uid="{DBFBC484-169A-4145-8A8D-5021CD4C1D5D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4701149957</t>
        </r>
      </text>
    </comment>
    <comment ref="A36" authorId="0" shapeId="0" xr:uid="{7E5EC3AE-2FF3-4575-BB3C-ACB62E3AD312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ParkSide@M2REGroup.com</t>
        </r>
      </text>
    </comment>
    <comment ref="A37" authorId="0" shapeId="0" xr:uid="{F6970F9F-64B6-467B-A1C6-8642EFEFDAD1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CoventryParkVillage.com
Coventry@M2REGroup.com</t>
        </r>
      </text>
    </comment>
    <comment ref="A39" authorId="0" shapeId="0" xr:uid="{2EF75D0C-7813-4B71-B922-789E5F2447A1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MansfieldTownhomes.com
Mansfield@M2REGroup.com</t>
        </r>
      </text>
    </comment>
    <comment ref="A41" authorId="0" shapeId="0" xr:uid="{7C2022F6-1477-4C3C-8151-2D259265AE8B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Luxe@M2REGroup.com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Beals</author>
  </authors>
  <commentList>
    <comment ref="J2" authorId="0" shapeId="0" xr:uid="{C41DC2DF-C296-4F5A-A26B-151E464E3973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For PNC Accounts, The Routing # is 071921891</t>
        </r>
      </text>
    </comment>
    <comment ref="A3" authorId="0" shapeId="0" xr:uid="{C251345B-D0DA-476A-A52D-1335B43D5E79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Sold 7/16/18
</t>
        </r>
      </text>
    </comment>
    <comment ref="J8" authorId="0" shapeId="0" xr:uid="{CCCA89AA-896B-4620-9DC3-0B2EBF521830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Routing # 271291826</t>
        </r>
      </text>
    </comment>
    <comment ref="J10" authorId="0" shapeId="0" xr:uid="{90A98437-D6D7-43D3-8591-91E4130E0C9D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Routing # 271291826</t>
        </r>
      </text>
    </comment>
    <comment ref="J12" authorId="0" shapeId="0" xr:uid="{97F2E018-B844-4E72-AA30-0EF63E0C6CD7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Routing # 271291826</t>
        </r>
      </text>
    </comment>
    <comment ref="J25" authorId="0" shapeId="0" xr:uid="{90AC59C1-0DB3-4AA0-BF10-EB4557A07E58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 # 4804782739</t>
        </r>
      </text>
    </comment>
    <comment ref="K27" authorId="0" shapeId="0" xr:uid="{90AEC1E6-D8E6-4F23-8287-C628EA61EDB6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
4669931948</t>
        </r>
      </text>
    </comment>
    <comment ref="A28" authorId="0" shapeId="0" xr:uid="{1BB88961-0769-456D-823A-35E0E5315176}">
      <text>
        <r>
          <rPr>
            <sz val="9"/>
            <color indexed="81"/>
            <rFont val="Tahoma"/>
            <family val="2"/>
          </rPr>
          <t>Bluestone@M2REGroup.com</t>
        </r>
      </text>
    </comment>
    <comment ref="C30" authorId="0" shapeId="0" xr:uid="{F97F6C40-65D6-4200-A9FA-8C82502072F1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MFC:  37-1729242
</t>
        </r>
      </text>
    </comment>
    <comment ref="J30" authorId="0" shapeId="0" xr:uid="{F20607ED-7C9A-4E7C-A0A9-3CC1772DFD6C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 
4637594123</t>
        </r>
      </text>
    </comment>
    <comment ref="K30" authorId="0" shapeId="0" xr:uid="{FC8EB279-DAA4-43F5-9EA4-D4E063BA03CB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 
4637594123</t>
        </r>
      </text>
    </comment>
    <comment ref="A31" authorId="0" shapeId="0" xr:uid="{C70A414C-E462-4272-99D5-B3BDA50D69CE}">
      <text>
        <r>
          <rPr>
            <sz val="9"/>
            <color indexed="81"/>
            <rFont val="Tahoma"/>
            <family val="2"/>
          </rPr>
          <t xml:space="preserve">BuchananPlace@M2REGroup.com
</t>
        </r>
      </text>
    </comment>
    <comment ref="C32" authorId="0" shapeId="0" xr:uid="{088D7D76-58DC-48D5-B460-E16653E2BEEC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MFC:  37-1720181
</t>
        </r>
      </text>
    </comment>
    <comment ref="J32" authorId="0" shapeId="0" xr:uid="{FECF453E-7D39-468F-BA1B-3FE23180773B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
4637594166</t>
        </r>
      </text>
    </comment>
    <comment ref="K32" authorId="0" shapeId="0" xr:uid="{BDEC9CF8-8B68-443E-AA0A-4B6EE7645735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
4637594166</t>
        </r>
      </text>
    </comment>
    <comment ref="A33" authorId="0" shapeId="0" xr:uid="{ED74323D-CA21-4F9E-AB47-4E4687EA7775}">
      <text>
        <r>
          <rPr>
            <sz val="9"/>
            <color indexed="81"/>
            <rFont val="Tahoma"/>
            <family val="2"/>
          </rPr>
          <t xml:space="preserve">NorthNilesVilla@M2REGroup.com
</t>
        </r>
      </text>
    </comment>
    <comment ref="C34" authorId="0" shapeId="0" xr:uid="{75C21809-1C0D-453D-9C76-A0DA50C8D112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MFC:  36-4758477
</t>
        </r>
      </text>
    </comment>
    <comment ref="J34" authorId="0" shapeId="0" xr:uid="{6D2691EC-8DD6-43D2-843C-F12AEA784A7D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
4637594203
</t>
        </r>
      </text>
    </comment>
    <comment ref="K34" authorId="0" shapeId="0" xr:uid="{3FF7549A-0703-4791-856B-63E698CACFFF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Account:
4637594203
</t>
        </r>
      </text>
    </comment>
    <comment ref="A35" authorId="0" shapeId="0" xr:uid="{7A2CA951-FE1B-4B57-B479-87D5D67AC917}">
      <text>
        <r>
          <rPr>
            <sz val="9"/>
            <color indexed="81"/>
            <rFont val="Tahoma"/>
            <family val="2"/>
          </rPr>
          <t xml:space="preserve">WestWind@M2REGroup.com
</t>
        </r>
      </text>
    </comment>
    <comment ref="C36" authorId="0" shapeId="0" xr:uid="{5982B28B-8EAB-4972-B70A-605494AB3D51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OLD TEH FEIN:  83-0673005</t>
        </r>
      </text>
    </comment>
    <comment ref="A37" authorId="0" shapeId="0" xr:uid="{9CDB6906-A1DC-4F0B-86C3-31EB1548D432}">
      <text>
        <r>
          <rPr>
            <sz val="9"/>
            <color indexed="81"/>
            <rFont val="Tahoma"/>
            <family val="2"/>
          </rPr>
          <t xml:space="preserve">SerenityPark@M2REGroup.com
</t>
        </r>
      </text>
    </comment>
    <comment ref="C38" authorId="0" shapeId="0" xr:uid="{F79E3863-AD92-48E7-A128-08466EA9F893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DVC FEIN #</t>
        </r>
      </text>
    </comment>
    <comment ref="J38" authorId="0" shapeId="0" xr:uid="{486182C9-A829-4186-A5D0-357C5EA1D2DA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DVC Account
</t>
        </r>
      </text>
    </comment>
    <comment ref="K38" authorId="0" shapeId="0" xr:uid="{BE2DE5A0-F52A-46F9-ABCF-3FCA42D644F6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DVC Account</t>
        </r>
      </text>
    </comment>
    <comment ref="A39" authorId="0" shapeId="0" xr:uid="{4D1D99E2-2BD6-4B94-B211-EACF03F2A35B}">
      <text>
        <r>
          <rPr>
            <sz val="9"/>
            <color indexed="81"/>
            <rFont val="Tahoma"/>
            <family val="2"/>
          </rPr>
          <t xml:space="preserve">Perch@M2REGroup.com
</t>
        </r>
      </text>
    </comment>
    <comment ref="J40" authorId="0" shapeId="0" xr:uid="{BC7B1520-92FE-4FAD-851C-3D5017D52837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SD Account:  4686968275</t>
        </r>
      </text>
    </comment>
    <comment ref="L40" authorId="0" shapeId="0" xr:uid="{C216151B-A9CF-4A6C-AC84-9938EE8B2F0D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Billing Scott's visa for 3 months, after which we can request invoicing. </t>
        </r>
      </text>
    </comment>
    <comment ref="A41" authorId="0" shapeId="0" xr:uid="{E6A11E8D-37B6-4918-A93D-F4D66C152048}">
      <text>
        <r>
          <rPr>
            <sz val="9"/>
            <color indexed="81"/>
            <rFont val="Tahoma"/>
            <family val="2"/>
          </rPr>
          <t xml:space="preserve">TheParkAtRiverWoods@M2REGroup.com
</t>
        </r>
      </text>
    </comment>
    <comment ref="A43" authorId="0" shapeId="0" xr:uid="{7FECCB18-77F6-4876-94F6-2CBC808D043C}">
      <text>
        <r>
          <rPr>
            <sz val="9"/>
            <color indexed="81"/>
            <rFont val="Tahoma"/>
            <family val="2"/>
          </rPr>
          <t xml:space="preserve">SerenityPark@M2REGroup.com
</t>
        </r>
      </text>
    </comment>
    <comment ref="J44" authorId="0" shapeId="0" xr:uid="{EC25FA41-DEA3-4F36-882E-AA60A8A03E27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 # 4658945025</t>
        </r>
      </text>
    </comment>
    <comment ref="A45" authorId="0" shapeId="0" xr:uid="{98455B36-1D57-4512-87A0-F80EA006A60C}">
      <text>
        <r>
          <rPr>
            <sz val="9"/>
            <color indexed="81"/>
            <rFont val="Tahoma"/>
            <family val="2"/>
          </rPr>
          <t>MulberryLane@M2REGroup.com</t>
        </r>
      </text>
    </comment>
    <comment ref="J46" authorId="0" shapeId="0" xr:uid="{7C26984F-6872-4A79-8BDA-48079B9CA3E9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bank account #4669476578</t>
        </r>
      </text>
    </comment>
    <comment ref="A47" authorId="0" shapeId="0" xr:uid="{C1BFAB46-E2C5-4E96-B41E-24F277FB1D22}">
      <text>
        <r>
          <rPr>
            <sz val="9"/>
            <color indexed="81"/>
            <rFont val="Tahoma"/>
            <family val="2"/>
          </rPr>
          <t>PerrinePointe@M2REGroup.com</t>
        </r>
      </text>
    </comment>
    <comment ref="J48" authorId="0" shapeId="0" xr:uid="{FD997D3E-9B71-48A1-ABEE-5EE4EED272A3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Bank Account # 4658945041</t>
        </r>
      </text>
    </comment>
    <comment ref="A49" authorId="0" shapeId="0" xr:uid="{06DFA007-AD78-4877-9F9E-D5AE750FD711}">
      <text>
        <r>
          <rPr>
            <sz val="9"/>
            <color indexed="81"/>
            <rFont val="Tahoma"/>
            <family val="2"/>
          </rPr>
          <t>RobinOaks@M2REGroup.com</t>
        </r>
      </text>
    </comment>
    <comment ref="A51" authorId="0" shapeId="0" xr:uid="{3142D608-993C-4B6A-8287-2C3278DFF264}">
      <text>
        <r>
          <rPr>
            <sz val="9"/>
            <color indexed="81"/>
            <rFont val="Tahoma"/>
            <family val="2"/>
          </rPr>
          <t>Steeplechase@M2REGroup.com</t>
        </r>
      </text>
    </comment>
    <comment ref="J51" authorId="0" shapeId="0" xr:uid="{47EE7A3B-9F17-4673-8A6C-4D850E64DF66}">
      <text>
        <r>
          <rPr>
            <b/>
            <sz val="9"/>
            <color indexed="81"/>
            <rFont val="Tahoma"/>
            <family val="2"/>
          </rPr>
          <t xml:space="preserve">Security Deposit Account
</t>
        </r>
        <r>
          <rPr>
            <sz val="9"/>
            <color indexed="81"/>
            <rFont val="Tahoma"/>
            <family val="2"/>
          </rPr>
          <t>4637593788</t>
        </r>
      </text>
    </comment>
    <comment ref="A53" authorId="0" shapeId="0" xr:uid="{056BE49F-6309-47C0-9F29-C8CC11FCE5B0}">
      <text>
        <r>
          <rPr>
            <sz val="9"/>
            <color indexed="81"/>
            <rFont val="Tahoma"/>
            <family val="2"/>
          </rPr>
          <t>WarrenHarbor@M2REGroup.com</t>
        </r>
      </text>
    </comment>
    <comment ref="A54" authorId="0" shapeId="0" xr:uid="{B56A0BB8-76CA-4ED3-BF02-00C2B5B9333E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BrookfieldTownhomes.com
Brookfield@M2REGroup.com</t>
        </r>
      </text>
    </comment>
    <comment ref="J56" authorId="0" shapeId="0" xr:uid="{C165367A-2CFD-45A2-96EF-8BB5D4DE4626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4701150253</t>
        </r>
      </text>
    </comment>
    <comment ref="A57" authorId="0" shapeId="0" xr:uid="{5B187974-7908-4E4B-807A-9194DF70ABC7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CambridgeHouse@M2REGroup.com</t>
        </r>
      </text>
    </comment>
    <comment ref="J58" authorId="0" shapeId="0" xr:uid="{C500FFBA-339C-4B93-92BC-F4067B9C6352}">
      <text>
        <r>
          <rPr>
            <b/>
            <sz val="9"/>
            <color indexed="81"/>
            <rFont val="Tahoma"/>
            <family val="2"/>
          </rPr>
          <t xml:space="preserve">Security Deposit Account 
</t>
        </r>
        <r>
          <rPr>
            <sz val="9"/>
            <color indexed="81"/>
            <rFont val="Tahoma"/>
            <family val="2"/>
          </rPr>
          <t>4712194382</t>
        </r>
      </text>
    </comment>
    <comment ref="A59" authorId="0" shapeId="0" xr:uid="{9BFB4E6E-16CD-4E8C-8AF3-3604198973CC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Riverside@M2REGroup.com</t>
        </r>
      </text>
    </comment>
    <comment ref="C60" authorId="0" shapeId="0" xr:uid="{DF550A71-E9EE-4F90-A910-FEE7576FD3B1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Former Owner FEIN#s
Glaucoma Venture Corp FEIN:  36-4316168
Crestwood FEIN:  36-3248956
</t>
        </r>
      </text>
    </comment>
    <comment ref="J60" authorId="0" shapeId="0" xr:uid="{60813144-C8C6-4A02-91A0-306569F60064}">
      <text>
        <r>
          <rPr>
            <b/>
            <sz val="9"/>
            <color indexed="81"/>
            <rFont val="Tahoma"/>
            <family val="2"/>
          </rPr>
          <t>Security Deposit Account:
8113938632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1" authorId="0" shapeId="0" xr:uid="{37617013-19C4-4C68-B369-17269FBDED1F}">
      <text>
        <r>
          <rPr>
            <sz val="9"/>
            <color indexed="81"/>
            <rFont val="Tahoma"/>
            <family val="2"/>
          </rPr>
          <t xml:space="preserve">Crestwood@M2REGroup.com
</t>
        </r>
      </text>
    </comment>
    <comment ref="J62" authorId="0" shapeId="0" xr:uid="{9AC9249B-45FA-4337-AA06-6E81369B72C3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4701150296</t>
        </r>
      </text>
    </comment>
    <comment ref="A63" authorId="0" shapeId="0" xr:uid="{0DEAC773-3AC8-436F-88A8-16CE438073E9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HuntingtonHouse@M2REGroup.com</t>
        </r>
      </text>
    </comment>
    <comment ref="A65" authorId="0" shapeId="0" xr:uid="{BB8680FF-262B-4B0E-B965-1B0494669A5F}">
      <text>
        <r>
          <rPr>
            <sz val="9"/>
            <color indexed="81"/>
            <rFont val="Tahoma"/>
            <family val="2"/>
          </rPr>
          <t>SouthGlen@M2REGroup.com</t>
        </r>
      </text>
    </comment>
    <comment ref="J66" authorId="0" shapeId="0" xr:uid="{B84AB254-1493-441D-A2FD-5DC06338BCFC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Depoit 4696366876</t>
        </r>
      </text>
    </comment>
    <comment ref="A67" authorId="0" shapeId="0" xr:uid="{B84BBB3F-F304-4189-8701-30E2EA3C7770}">
      <text>
        <r>
          <rPr>
            <sz val="9"/>
            <color indexed="81"/>
            <rFont val="Tahoma"/>
            <family val="2"/>
          </rPr>
          <t xml:space="preserve">SterlingPointe@M2REGroup.com
</t>
        </r>
      </text>
    </comment>
    <comment ref="A68" authorId="0" shapeId="0" xr:uid="{68E112F2-BFF0-4911-A7AA-D25618770128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Turnberry@M2REGroup.com</t>
        </r>
      </text>
    </comment>
    <comment ref="J70" authorId="0" shapeId="0" xr:uid="{A04B3676-C1E3-4438-952E-46E27607E88B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4712193865</t>
        </r>
      </text>
    </comment>
    <comment ref="A71" authorId="0" shapeId="0" xr:uid="{A7A011DA-6904-4352-B43A-8321658DAB1C}">
      <text>
        <r>
          <rPr>
            <sz val="9"/>
            <color indexed="81"/>
            <rFont val="Tahoma"/>
            <family val="2"/>
          </rPr>
          <t>CheswickVillage@M2REGroup.com</t>
        </r>
      </text>
    </comment>
    <comment ref="J72" authorId="0" shapeId="0" xr:uid="{D79B57B2-C2B7-465F-A31C-757FDA62387D}">
      <text>
        <r>
          <rPr>
            <sz val="9"/>
            <color indexed="81"/>
            <rFont val="Tahoma"/>
            <family val="2"/>
          </rPr>
          <t xml:space="preserve">Security Deposit account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4687756186</t>
        </r>
      </text>
    </comment>
    <comment ref="A73" authorId="0" shapeId="0" xr:uid="{DD8D9F45-0B0D-42C3-8D4E-57D4E74DFC48}">
      <text>
        <r>
          <rPr>
            <sz val="9"/>
            <color indexed="81"/>
            <rFont val="Tahoma"/>
            <family val="2"/>
          </rPr>
          <t xml:space="preserve">HighlandTerrace@M2REGroup.com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Beals</author>
  </authors>
  <commentList>
    <comment ref="A3" authorId="0" shapeId="0" xr:uid="{B8668653-96C2-4918-BE95-4DADEE3F4F21}">
      <text>
        <r>
          <rPr>
            <sz val="9"/>
            <color indexed="81"/>
            <rFont val="Tahoma"/>
            <family val="2"/>
          </rPr>
          <t xml:space="preserve">lorrie@inspiredseniorhc.com
</t>
        </r>
      </text>
    </comment>
    <comment ref="A6" authorId="0" shapeId="0" xr:uid="{C4F98520-982A-4C2B-A285-1DE931936ED4}">
      <text>
        <r>
          <rPr>
            <sz val="9"/>
            <color indexed="81"/>
            <rFont val="Tahoma"/>
            <family val="2"/>
          </rPr>
          <t xml:space="preserve">lorrie@inspiredseniorhc.com
</t>
        </r>
      </text>
    </comment>
    <comment ref="A8" authorId="0" shapeId="0" xr:uid="{13099795-1DC4-4D7E-9951-141E95AB22D6}">
      <text>
        <r>
          <rPr>
            <sz val="9"/>
            <color indexed="81"/>
            <rFont val="Tahoma"/>
            <family val="2"/>
          </rPr>
          <t xml:space="preserve">ParkAtFranklin@InspiredSeniorHC.com
</t>
        </r>
      </text>
    </comment>
    <comment ref="J9" authorId="0" shapeId="0" xr:uid="{9786046C-E505-42BF-B60D-F5DDC3586BEB}">
      <text>
        <r>
          <rPr>
            <b/>
            <sz val="9"/>
            <color indexed="81"/>
            <rFont val="Tahoma"/>
            <family val="2"/>
          </rPr>
          <t>Scott Beals:</t>
        </r>
        <r>
          <rPr>
            <sz val="9"/>
            <color indexed="81"/>
            <rFont val="Tahoma"/>
            <family val="2"/>
          </rPr>
          <t xml:space="preserve">
Security Deposit account
4669931876</t>
        </r>
      </text>
    </comment>
    <comment ref="A10" authorId="0" shapeId="0" xr:uid="{A9E1E6AE-DEBF-40C5-88BA-BAFA25ADB91F}">
      <text>
        <r>
          <rPr>
            <sz val="9"/>
            <color indexed="81"/>
            <rFont val="Tahoma"/>
            <family val="2"/>
          </rPr>
          <t xml:space="preserve">alexandra@inspiredseniorhc.com
</t>
        </r>
      </text>
    </comment>
  </commentList>
</comments>
</file>

<file path=xl/sharedStrings.xml><?xml version="1.0" encoding="utf-8"?>
<sst xmlns="http://schemas.openxmlformats.org/spreadsheetml/2006/main" count="740" uniqueCount="544">
  <si>
    <t>Property Name</t>
  </si>
  <si>
    <t>ADP</t>
  </si>
  <si>
    <t xml:space="preserve">FEIN </t>
  </si>
  <si>
    <t>Address</t>
  </si>
  <si>
    <t>Manager</t>
  </si>
  <si>
    <t>Regional</t>
  </si>
  <si>
    <t>Account Mrg</t>
  </si>
  <si>
    <t>Phone</t>
  </si>
  <si>
    <t>Fax</t>
  </si>
  <si>
    <t>Operating</t>
  </si>
  <si>
    <t xml:space="preserve">Petty Cash </t>
  </si>
  <si>
    <t>Fed Ex</t>
  </si>
  <si>
    <t>Units</t>
  </si>
  <si>
    <t>Insurance Broker</t>
  </si>
  <si>
    <t>Contact Phone</t>
  </si>
  <si>
    <t>Comtact Email</t>
  </si>
  <si>
    <t>Tax Prep</t>
  </si>
  <si>
    <t>M2 Property Group</t>
  </si>
  <si>
    <t>Abney Lake, LLC</t>
  </si>
  <si>
    <t>BEW</t>
  </si>
  <si>
    <t>20-3636425</t>
  </si>
  <si>
    <t>3451 Sherburne Lane</t>
  </si>
  <si>
    <t>Terri Jarchow</t>
  </si>
  <si>
    <t>Scott Beals</t>
  </si>
  <si>
    <t>Jason</t>
  </si>
  <si>
    <t>317.923.1374</t>
  </si>
  <si>
    <t>317.923.3767</t>
  </si>
  <si>
    <t>341 667 267</t>
  </si>
  <si>
    <t>Mike Minsky</t>
  </si>
  <si>
    <t>847-940-4186</t>
  </si>
  <si>
    <t>mminsky@rosenthalbros.com</t>
  </si>
  <si>
    <t>Darshan- KRD</t>
  </si>
  <si>
    <t>Abney Lake Apartments</t>
  </si>
  <si>
    <t>Indianapolis, IN  46222</t>
  </si>
  <si>
    <t>Wayne Bell</t>
  </si>
  <si>
    <t>Woodcrest Equity Partners, LLC</t>
  </si>
  <si>
    <t>BD6</t>
  </si>
  <si>
    <t>36-4559139</t>
  </si>
  <si>
    <t>3903 Camelot Circle</t>
  </si>
  <si>
    <t>Melody Patch</t>
  </si>
  <si>
    <t>217.875.3308</t>
  </si>
  <si>
    <t>217.875.3367</t>
  </si>
  <si>
    <t>341 372 909</t>
  </si>
  <si>
    <t>Woodcrest Apartments</t>
  </si>
  <si>
    <t>Decatur, IL  62526</t>
  </si>
  <si>
    <t>Rick Hamilton</t>
  </si>
  <si>
    <t>Loop Cambridge Square, LP</t>
  </si>
  <si>
    <t>HII</t>
  </si>
  <si>
    <t>83-0918888</t>
  </si>
  <si>
    <t>27435 Greenfield Road</t>
  </si>
  <si>
    <t>Jennifer Essary</t>
  </si>
  <si>
    <t>248.557.6460</t>
  </si>
  <si>
    <t>710 628 858</t>
  </si>
  <si>
    <t>David Kaplan</t>
  </si>
  <si>
    <t>248-245-3259</t>
  </si>
  <si>
    <t>Dkaplan@fairmontins.com</t>
  </si>
  <si>
    <t>Cambridge Square</t>
  </si>
  <si>
    <t>Southfield, MI  48076</t>
  </si>
  <si>
    <t>James Wright</t>
  </si>
  <si>
    <t>Loop Country Meadows, LLC</t>
  </si>
  <si>
    <t>YIQ</t>
  </si>
  <si>
    <t>81-3435615</t>
  </si>
  <si>
    <t>212 Stevens Drive</t>
  </si>
  <si>
    <t>Cheryl DesJarlais</t>
  </si>
  <si>
    <t>734.484.2800</t>
  </si>
  <si>
    <t>709 925 717</t>
  </si>
  <si>
    <t>Country Meadows</t>
  </si>
  <si>
    <t>Ypsilanti, MI  48197</t>
  </si>
  <si>
    <t>Leo Delgado</t>
  </si>
  <si>
    <t>Providence Drive, LLC</t>
  </si>
  <si>
    <t>YIR</t>
  </si>
  <si>
    <t>47-2270386</t>
  </si>
  <si>
    <t>15800 Providence Dr. Suite 120</t>
  </si>
  <si>
    <t>248.559.1605</t>
  </si>
  <si>
    <t>709 962 493</t>
  </si>
  <si>
    <t>Rivkah - Bernath &amp; Rosenberg</t>
  </si>
  <si>
    <t>Solaire</t>
  </si>
  <si>
    <t>Southfield, MI  48075</t>
  </si>
  <si>
    <t>Jeff Suber</t>
  </si>
  <si>
    <t>Loop Water's Edge, LLC</t>
  </si>
  <si>
    <t>YIS</t>
  </si>
  <si>
    <t>81-3422052</t>
  </si>
  <si>
    <t>549 Lakewood Drive</t>
  </si>
  <si>
    <t>Krystin Brown</t>
  </si>
  <si>
    <t>248.437.3303</t>
  </si>
  <si>
    <t>709 935 755</t>
  </si>
  <si>
    <t>Waters Edge</t>
  </si>
  <si>
    <t>South Lyon, MI  48178</t>
  </si>
  <si>
    <t>Laurie Burke</t>
  </si>
  <si>
    <t>Park at Greenhill Owner, LP</t>
  </si>
  <si>
    <t>TI6</t>
  </si>
  <si>
    <t>85-0569602</t>
  </si>
  <si>
    <t>59 Port O' Call Drive</t>
  </si>
  <si>
    <t>Rossi Hill</t>
  </si>
  <si>
    <t>317.956.5430</t>
  </si>
  <si>
    <t>670 746 194</t>
  </si>
  <si>
    <t>The Park at Greenhill</t>
  </si>
  <si>
    <t>Indianapolis, IN  46224</t>
  </si>
  <si>
    <t>LI Sapphire Owner, LP</t>
  </si>
  <si>
    <t>W4N</t>
  </si>
  <si>
    <t>88-2068482</t>
  </si>
  <si>
    <t>16500 N. Park Drive</t>
  </si>
  <si>
    <t>Angel Turner</t>
  </si>
  <si>
    <t>248.559.1110</t>
  </si>
  <si>
    <t>North Park Towers</t>
  </si>
  <si>
    <t>Brett Showers</t>
  </si>
  <si>
    <t>Cyril Court Partnership, LP</t>
  </si>
  <si>
    <t>V68</t>
  </si>
  <si>
    <t>36-2658825</t>
  </si>
  <si>
    <t>7130 S. Cyril Court</t>
  </si>
  <si>
    <t>Dawn Parker</t>
  </si>
  <si>
    <t>David Hagage</t>
  </si>
  <si>
    <t>David</t>
  </si>
  <si>
    <t>773.288.4812</t>
  </si>
  <si>
    <t>773.288.1231</t>
  </si>
  <si>
    <t>921 263 538</t>
  </si>
  <si>
    <t>Rakers- FGMK</t>
  </si>
  <si>
    <t>Cyril Court Apartments</t>
  </si>
  <si>
    <t>Chicago, IL  60649</t>
  </si>
  <si>
    <t>De'Angelo Lewis</t>
  </si>
  <si>
    <t>Contract # IL06-M000-221</t>
  </si>
  <si>
    <t>Project/FHA Contract # 07135878</t>
  </si>
  <si>
    <t>Hillcrest Estates, LLC</t>
  </si>
  <si>
    <t>JWM</t>
  </si>
  <si>
    <t>47-4104729</t>
  </si>
  <si>
    <t>4031 Airport Blvd</t>
  </si>
  <si>
    <t>251.344.6078</t>
  </si>
  <si>
    <t>251.265.3713</t>
  </si>
  <si>
    <t>691 441 504</t>
  </si>
  <si>
    <t>Hillcrest Estates (Country Club Woods)</t>
  </si>
  <si>
    <t>Mobile, AL  36608</t>
  </si>
  <si>
    <t xml:space="preserve">       Country Club Woods Apartments, LLC</t>
  </si>
  <si>
    <t>20-3605932</t>
  </si>
  <si>
    <t>Glendale Park Apartments, LLC</t>
  </si>
  <si>
    <t>S2W</t>
  </si>
  <si>
    <t>47-5014551</t>
  </si>
  <si>
    <t>3910 Stuart Road</t>
  </si>
  <si>
    <t>Rolesha Fields</t>
  </si>
  <si>
    <t>901.454.1108</t>
  </si>
  <si>
    <t>901.458.8288</t>
  </si>
  <si>
    <t>691 427 005</t>
  </si>
  <si>
    <t>Glendale Park (Ascension Towers)</t>
  </si>
  <si>
    <t>Memphis, TN  38111</t>
  </si>
  <si>
    <t>Antonio Rankin</t>
  </si>
  <si>
    <t xml:space="preserve">      Ascension Towers, LLC</t>
  </si>
  <si>
    <t>South Glen Apartments, LLC</t>
  </si>
  <si>
    <t>R80</t>
  </si>
  <si>
    <t>83-3632760</t>
  </si>
  <si>
    <t>19400 South Glen Blvd.</t>
  </si>
  <si>
    <t>Axena Conley</t>
  </si>
  <si>
    <t>Garra Wild</t>
  </si>
  <si>
    <t>734.675.4100</t>
  </si>
  <si>
    <t>734.675.5204</t>
  </si>
  <si>
    <t>631 879 977</t>
  </si>
  <si>
    <t>Ity Lieber</t>
  </si>
  <si>
    <t>718-234-4400</t>
  </si>
  <si>
    <t>Ity@herzkainsurance.com</t>
  </si>
  <si>
    <t>Yisroel -  Neuhaus</t>
  </si>
  <si>
    <t xml:space="preserve">South Glen Apartments   </t>
  </si>
  <si>
    <t>Trenton, MI 48183</t>
  </si>
  <si>
    <t>Sterling Pointe Apartments, LLC</t>
  </si>
  <si>
    <t>HIG</t>
  </si>
  <si>
    <t>84-4679254</t>
  </si>
  <si>
    <t>1166 N. Macomb Street</t>
  </si>
  <si>
    <t>Racheal Perotto</t>
  </si>
  <si>
    <t>734.243.6767</t>
  </si>
  <si>
    <t>671 266 196</t>
  </si>
  <si>
    <t xml:space="preserve">Sterling Pointe Apartments </t>
  </si>
  <si>
    <t>Monroe, MI   48162</t>
  </si>
  <si>
    <t>John(Al) Barnett</t>
  </si>
  <si>
    <t>BWIP Wyoga Towers Owner, LLC</t>
  </si>
  <si>
    <t>K7Q</t>
  </si>
  <si>
    <t>46-5212465</t>
  </si>
  <si>
    <t>4250 Americana Drive</t>
  </si>
  <si>
    <t>Michal Deikun</t>
  </si>
  <si>
    <t>Tara Adams</t>
  </si>
  <si>
    <t>330.940.2215</t>
  </si>
  <si>
    <t>716 471 373</t>
  </si>
  <si>
    <t>John Crider</t>
  </si>
  <si>
    <t>949-275-3491</t>
  </si>
  <si>
    <t>J.crider9@gmail.com</t>
  </si>
  <si>
    <t>Jonathan - Gross Collins</t>
  </si>
  <si>
    <t>Peaks At Waters Edge</t>
  </si>
  <si>
    <t>Cuyahoga Falls, OH  44224</t>
  </si>
  <si>
    <t>Brian Lewis</t>
  </si>
  <si>
    <t>Highland Terrace Apartments, LLC</t>
  </si>
  <si>
    <t>M4L</t>
  </si>
  <si>
    <t>88-0533909</t>
  </si>
  <si>
    <t>4301 S. 6th Street</t>
  </si>
  <si>
    <t>812.232.5158</t>
  </si>
  <si>
    <t>619 079 310</t>
  </si>
  <si>
    <t>Highland Terrace Apartments</t>
  </si>
  <si>
    <t>Terre Haute, IN  47802</t>
  </si>
  <si>
    <t>Michael Raab</t>
  </si>
  <si>
    <t>Lafayette Apartments, LP</t>
  </si>
  <si>
    <t>N9B</t>
  </si>
  <si>
    <t>88-0667876</t>
  </si>
  <si>
    <t>3422 Cheswick Court</t>
  </si>
  <si>
    <t>Natalie Mendoza</t>
  </si>
  <si>
    <t>765.497.1057</t>
  </si>
  <si>
    <t>Shaindy Ganeles</t>
  </si>
  <si>
    <t>732.813.0518</t>
  </si>
  <si>
    <t>sganeles@wilhelmrisk.com</t>
  </si>
  <si>
    <t>Yanky- Roth &amp; Co</t>
  </si>
  <si>
    <t>Cheswick Village Apartments</t>
  </si>
  <si>
    <t>West Lafayette, IN  47906</t>
  </si>
  <si>
    <t>Richard Packard</t>
  </si>
  <si>
    <t>LI Stone Ridge LP</t>
  </si>
  <si>
    <t>IE8</t>
  </si>
  <si>
    <t>86-1560210</t>
  </si>
  <si>
    <t>1714 E. Colorado Avenue</t>
  </si>
  <si>
    <t>217.337.6567</t>
  </si>
  <si>
    <t>773 437 874</t>
  </si>
  <si>
    <t>Kurt Lenschow</t>
  </si>
  <si>
    <t>217-621-8125</t>
  </si>
  <si>
    <t>kurt.lenschow.jo9n@statefarm.com</t>
  </si>
  <si>
    <t>Stone Ridge Square</t>
  </si>
  <si>
    <t>Urbana, IL  61802</t>
  </si>
  <si>
    <t>James Kwiatkowski</t>
  </si>
  <si>
    <t>LI Parkside LP</t>
  </si>
  <si>
    <t>IE7</t>
  </si>
  <si>
    <t>86-1531587</t>
  </si>
  <si>
    <t xml:space="preserve">1205-C E. Florida Avenue </t>
  </si>
  <si>
    <t>217.344.2072</t>
  </si>
  <si>
    <t>217.344.9257</t>
  </si>
  <si>
    <t>773 438 137</t>
  </si>
  <si>
    <t>Park Side</t>
  </si>
  <si>
    <t>Urbana, IL  61801</t>
  </si>
  <si>
    <t>IC Coventry LLC</t>
  </si>
  <si>
    <t>C15</t>
  </si>
  <si>
    <t>88-4276886</t>
  </si>
  <si>
    <t>5500 S. Emerson Avenue</t>
  </si>
  <si>
    <t>317.215.6980</t>
  </si>
  <si>
    <t>Coventry Park Village</t>
  </si>
  <si>
    <t>Indianapolis, IN 46237</t>
  </si>
  <si>
    <t>IC Mansfield LLC</t>
  </si>
  <si>
    <t>92-0998284</t>
  </si>
  <si>
    <t>412 E. County Line Road</t>
  </si>
  <si>
    <t>Mansfield Village Townhomes</t>
  </si>
  <si>
    <t>Indianapolis, IN 46227</t>
  </si>
  <si>
    <t>Turnberry Square Apts LLC</t>
  </si>
  <si>
    <t>UQ5</t>
  </si>
  <si>
    <t>88-4203934</t>
  </si>
  <si>
    <t>5000 Prestwick Square</t>
  </si>
  <si>
    <t>Laura Hipskind</t>
  </si>
  <si>
    <t>765.674.6700</t>
  </si>
  <si>
    <t>Turnberry Square Apartments</t>
  </si>
  <si>
    <t>Marion, IN  46953</t>
  </si>
  <si>
    <t>Rex Huffman</t>
  </si>
  <si>
    <t>M2 Property Group, LLC</t>
  </si>
  <si>
    <t>19F</t>
  </si>
  <si>
    <t>27-2935039</t>
  </si>
  <si>
    <t>4950 Madison Street</t>
  </si>
  <si>
    <t>773.588.7767</t>
  </si>
  <si>
    <t>773-295-0998</t>
  </si>
  <si>
    <t>PO Box 89</t>
  </si>
  <si>
    <t>Skokie, IL  60077</t>
  </si>
  <si>
    <t>Account Mgr</t>
  </si>
  <si>
    <t>Highland View Tower, LLC</t>
  </si>
  <si>
    <t>N04</t>
  </si>
  <si>
    <t>81-0829189</t>
  </si>
  <si>
    <t>1846 Fairfield Ave</t>
  </si>
  <si>
    <t>318.673.1001</t>
  </si>
  <si>
    <t>318.676.1369</t>
  </si>
  <si>
    <t>716 933 423</t>
  </si>
  <si>
    <t>Shreveport, LA  71101</t>
  </si>
  <si>
    <t>Meridian Estates, LLC</t>
  </si>
  <si>
    <t>NYA</t>
  </si>
  <si>
    <t>47-4114177</t>
  </si>
  <si>
    <t>4524 Highway 39 North</t>
  </si>
  <si>
    <t>601.483.1414</t>
  </si>
  <si>
    <t>601.483.6750</t>
  </si>
  <si>
    <t>252 252 770</t>
  </si>
  <si>
    <t>Meridian Estates (Pine Creek)</t>
  </si>
  <si>
    <t>Meridian, MS  39301</t>
  </si>
  <si>
    <t>Pine Creek Apartments, LLC</t>
  </si>
  <si>
    <t>36-4542789</t>
  </si>
  <si>
    <t>Buchanan Place Apartments MFC, LLC</t>
  </si>
  <si>
    <t>8ER</t>
  </si>
  <si>
    <t>37-1729242</t>
  </si>
  <si>
    <t>601 West 4th Street</t>
  </si>
  <si>
    <t>269.695.7047</t>
  </si>
  <si>
    <t>379 022 979</t>
  </si>
  <si>
    <t>Buchanan Place Apartments</t>
  </si>
  <si>
    <t>Buchanan, MI  49107</t>
  </si>
  <si>
    <t>North Niles Villa MFC, LLC</t>
  </si>
  <si>
    <t>8EH</t>
  </si>
  <si>
    <t>37-1720181</t>
  </si>
  <si>
    <t>1819 North 5th Street</t>
  </si>
  <si>
    <t>269.684.5590</t>
  </si>
  <si>
    <t>373 852 392</t>
  </si>
  <si>
    <t>North Niles Villa</t>
  </si>
  <si>
    <t>Niles, MI  49120</t>
  </si>
  <si>
    <t>West Wind Apartments MFC, LLC</t>
  </si>
  <si>
    <t>8EQ</t>
  </si>
  <si>
    <t>36-4758477</t>
  </si>
  <si>
    <t>808 West Front Street</t>
  </si>
  <si>
    <t>269.695.2555</t>
  </si>
  <si>
    <t>269-695-2515</t>
  </si>
  <si>
    <t>373 629 235</t>
  </si>
  <si>
    <t>West Wind  Apartments</t>
  </si>
  <si>
    <t>The Estates at Commerce, LLC</t>
  </si>
  <si>
    <t>MN4</t>
  </si>
  <si>
    <t>81-0850649</t>
  </si>
  <si>
    <t>2224 Live Oak Street</t>
  </si>
  <si>
    <t>903.886.3152</t>
  </si>
  <si>
    <t>903.886.3247</t>
  </si>
  <si>
    <t>717 790 928</t>
  </si>
  <si>
    <t>Live Oak Apartments</t>
  </si>
  <si>
    <t>Commerce, TX  75428</t>
  </si>
  <si>
    <t>Live Oak Apartments, LLC</t>
  </si>
  <si>
    <t>26-2137329</t>
  </si>
  <si>
    <t>Willow Ridge, LLC</t>
  </si>
  <si>
    <t>2R9</t>
  </si>
  <si>
    <t>81-1807740</t>
  </si>
  <si>
    <t>530 N Union St</t>
  </si>
  <si>
    <t>920.745.2959</t>
  </si>
  <si>
    <t xml:space="preserve">Willow Ridge </t>
  </si>
  <si>
    <t>Ripon, WI 54971</t>
  </si>
  <si>
    <t xml:space="preserve">     Willow Ridge Real Estate, LLC</t>
  </si>
  <si>
    <t>81-2052875</t>
  </si>
  <si>
    <t xml:space="preserve">Infinity Clough Creek, LLC </t>
  </si>
  <si>
    <t>MHJ</t>
  </si>
  <si>
    <t xml:space="preserve">36-4128639 </t>
  </si>
  <si>
    <t>6375 Clough Pike</t>
  </si>
  <si>
    <t>Jesse Carter</t>
  </si>
  <si>
    <t>513.231.9000</t>
  </si>
  <si>
    <t>513.231.6722</t>
  </si>
  <si>
    <t>372 424 915</t>
  </si>
  <si>
    <t>Woods of Turpin</t>
  </si>
  <si>
    <t>Cincinnati, OH  45244</t>
  </si>
  <si>
    <t>Deerfield VC, LLC</t>
  </si>
  <si>
    <t>VFK</t>
  </si>
  <si>
    <t>56-2530494</t>
  </si>
  <si>
    <t>625 Deerfield Road # 140</t>
  </si>
  <si>
    <t>Tara Hanson</t>
  </si>
  <si>
    <t>847.444.1300</t>
  </si>
  <si>
    <t>847.444.1302</t>
  </si>
  <si>
    <t>781 635 146</t>
  </si>
  <si>
    <t>Deerfield Village Centre</t>
  </si>
  <si>
    <t>Deerfield, IL  60015</t>
  </si>
  <si>
    <t>Loop Providence Tower LLC</t>
  </si>
  <si>
    <t>JQ0</t>
  </si>
  <si>
    <t>81-3449913</t>
  </si>
  <si>
    <t xml:space="preserve">16300 W. 9 Mile Road, </t>
  </si>
  <si>
    <t>Chad Johnson</t>
  </si>
  <si>
    <t>248.557.8100</t>
  </si>
  <si>
    <t>248.577.1544</t>
  </si>
  <si>
    <t>863 327 210</t>
  </si>
  <si>
    <t xml:space="preserve">  The Reserve of Southfield</t>
  </si>
  <si>
    <t>Southfield, MI 48075</t>
  </si>
  <si>
    <t>BWIP Richmond Hills Owner, LLC</t>
  </si>
  <si>
    <t>LWW</t>
  </si>
  <si>
    <t>46-5239241</t>
  </si>
  <si>
    <t>25450 Euclid Ave</t>
  </si>
  <si>
    <t>Quentelia Potts</t>
  </si>
  <si>
    <t>216.797.2787</t>
  </si>
  <si>
    <t>716 471 470</t>
  </si>
  <si>
    <t>Bluestone Apartments</t>
  </si>
  <si>
    <t>Euclid, OH  44117</t>
  </si>
  <si>
    <t xml:space="preserve">Total = </t>
  </si>
  <si>
    <t>Buchanan Place SWMIP, LP</t>
  </si>
  <si>
    <t>82-2187409</t>
  </si>
  <si>
    <t>Tiffany Ferrier</t>
  </si>
  <si>
    <t>North Niles SWMIP, LP</t>
  </si>
  <si>
    <t>82-2209281</t>
  </si>
  <si>
    <t>Dianne Watson</t>
  </si>
  <si>
    <t>West Wind SWMIP, LP</t>
  </si>
  <si>
    <t>82-2221892</t>
  </si>
  <si>
    <t>Serenity Park Owner LP</t>
  </si>
  <si>
    <t>TI9</t>
  </si>
  <si>
    <t>85-3806165</t>
  </si>
  <si>
    <t>9060 E 39th Place</t>
  </si>
  <si>
    <t>Trenier Patton</t>
  </si>
  <si>
    <t>317.929.1259</t>
  </si>
  <si>
    <t>317.929.1326</t>
  </si>
  <si>
    <t>670 827 011</t>
  </si>
  <si>
    <t>Lexinton Park - Serenity Park</t>
  </si>
  <si>
    <t>Indianapolis, IN  46235</t>
  </si>
  <si>
    <t>Perch on the Lake, LLC</t>
  </si>
  <si>
    <t>D41</t>
  </si>
  <si>
    <t>5115 E. Lake Road</t>
  </si>
  <si>
    <t>Rachele Pereyra</t>
  </si>
  <si>
    <t>440.949.8116</t>
  </si>
  <si>
    <t>440-949-8116</t>
  </si>
  <si>
    <t>628 075 611</t>
  </si>
  <si>
    <t>The Perch on Lake</t>
  </si>
  <si>
    <t>Sheffield Lake, OH  44054</t>
  </si>
  <si>
    <t>The Park at River Woods, LP</t>
  </si>
  <si>
    <t>ZKL</t>
  </si>
  <si>
    <t>84-2639050</t>
  </si>
  <si>
    <t>855 Green Road</t>
  </si>
  <si>
    <t>734.483.6007</t>
  </si>
  <si>
    <t>734.483.6008</t>
  </si>
  <si>
    <t>896 298 330</t>
  </si>
  <si>
    <t xml:space="preserve">The Park at River Woods   </t>
  </si>
  <si>
    <t>Ypsilanti, MI  48198</t>
  </si>
  <si>
    <t>Serenity Park Apartments Management, LLC</t>
  </si>
  <si>
    <t>87-3476397</t>
  </si>
  <si>
    <t>Serenity Park</t>
  </si>
  <si>
    <t>Loop Midland Mulberry Lane, LP</t>
  </si>
  <si>
    <t>PYD</t>
  </si>
  <si>
    <t>82-3330921</t>
  </si>
  <si>
    <t>2630 Abbott Road</t>
  </si>
  <si>
    <t>Garra Cruz Wild</t>
  </si>
  <si>
    <t>989.835.8371</t>
  </si>
  <si>
    <t>989.835.4083</t>
  </si>
  <si>
    <t>921 180 730</t>
  </si>
  <si>
    <t xml:space="preserve">     Mulberry Lane Apartments</t>
  </si>
  <si>
    <t>Midland MI  48642</t>
  </si>
  <si>
    <t>Loop Midland Perrine Pointe, LP</t>
  </si>
  <si>
    <t>PYE</t>
  </si>
  <si>
    <t>82-3349336</t>
  </si>
  <si>
    <t>4100 Perrine Road</t>
  </si>
  <si>
    <t>989.832.3401</t>
  </si>
  <si>
    <t>989.832.6040</t>
  </si>
  <si>
    <t>921 183 577</t>
  </si>
  <si>
    <t xml:space="preserve">     Perrine Pointe Apartments</t>
  </si>
  <si>
    <t>Midland MI  48640</t>
  </si>
  <si>
    <t>Loop Midland Robin Oaks, LP</t>
  </si>
  <si>
    <t>PYR</t>
  </si>
  <si>
    <t>82-3361202</t>
  </si>
  <si>
    <t>1905 Eastlawn Drive</t>
  </si>
  <si>
    <t>921 182 490</t>
  </si>
  <si>
    <t xml:space="preserve">     Robin Oaks Apartments</t>
  </si>
  <si>
    <t>Infinity Steeplechase, LLC</t>
  </si>
  <si>
    <t>KYM</t>
  </si>
  <si>
    <t>36-2667799</t>
  </si>
  <si>
    <t>305 Lindenhurst Drive</t>
  </si>
  <si>
    <t>Joan Prigge</t>
  </si>
  <si>
    <t>859.263.8100</t>
  </si>
  <si>
    <t>859.263.5699</t>
  </si>
  <si>
    <t>909 049 245</t>
  </si>
  <si>
    <t>Steeplechase Apartments</t>
  </si>
  <si>
    <t>Lexington, KY  40509</t>
  </si>
  <si>
    <t>Warren Harbor Apartments I LLC et. Al</t>
  </si>
  <si>
    <t>3DE</t>
  </si>
  <si>
    <t>87-3348729</t>
  </si>
  <si>
    <t>9300 E. 21st Street</t>
  </si>
  <si>
    <t>Jermaine McGuire</t>
  </si>
  <si>
    <t>317.898.2636</t>
  </si>
  <si>
    <t xml:space="preserve">Warren Harbor Apartments    </t>
  </si>
  <si>
    <t>Indianapolis, IN  46229</t>
  </si>
  <si>
    <t>IC Brookfield LLC</t>
  </si>
  <si>
    <t>92-1029914</t>
  </si>
  <si>
    <t>1564 Brookfield Circle</t>
  </si>
  <si>
    <t>Amy Magana</t>
  </si>
  <si>
    <t>Brookfield Townhomes</t>
  </si>
  <si>
    <t>Franklin, IN 46131</t>
  </si>
  <si>
    <t>Kevin Marshall</t>
  </si>
  <si>
    <t>Cambridge House Owner, LLC</t>
  </si>
  <si>
    <t>86-2618130</t>
  </si>
  <si>
    <t>8301 16 1/2 Mile Road</t>
  </si>
  <si>
    <t>Alexia Covington</t>
  </si>
  <si>
    <t>586.264.0690</t>
  </si>
  <si>
    <t>768 098 190</t>
  </si>
  <si>
    <t xml:space="preserve">     Cambridge House Apartments</t>
  </si>
  <si>
    <t>LXG</t>
  </si>
  <si>
    <t>Sterling Heights, MI  48312</t>
  </si>
  <si>
    <t>Riverside Townhomes, LLC</t>
  </si>
  <si>
    <t>N56</t>
  </si>
  <si>
    <t>88-2172031</t>
  </si>
  <si>
    <t>14221 Park Street</t>
  </si>
  <si>
    <t>Rebecca Aldrich</t>
  </si>
  <si>
    <t>734.675.8090</t>
  </si>
  <si>
    <t xml:space="preserve">Riverside Townhomes   </t>
  </si>
  <si>
    <t>Gibraltar, MI  48173</t>
  </si>
  <si>
    <t>Kelly Eaton</t>
  </si>
  <si>
    <t>Mich Chicago, LLC</t>
  </si>
  <si>
    <t>82-5205748</t>
  </si>
  <si>
    <t>525 N. Austin Blvd</t>
  </si>
  <si>
    <t>773.287.0480</t>
  </si>
  <si>
    <t>904 67 9879</t>
  </si>
  <si>
    <t>Ruchy Gerlitz</t>
  </si>
  <si>
    <t>845-578-9800</t>
  </si>
  <si>
    <t>Ruchy@biains.com</t>
  </si>
  <si>
    <t>Yossi- Philip Stern &amp; Co</t>
  </si>
  <si>
    <t>Crestwood Apartments</t>
  </si>
  <si>
    <t>T96</t>
  </si>
  <si>
    <t>Chicago, IL  60644</t>
  </si>
  <si>
    <t>Robert Green</t>
  </si>
  <si>
    <t>17400 Fort Street Owner, LLC</t>
  </si>
  <si>
    <t>86-2577618</t>
  </si>
  <si>
    <t>17400 Fort Street</t>
  </si>
  <si>
    <t>Deidre Booker</t>
  </si>
  <si>
    <t>734.285.3020</t>
  </si>
  <si>
    <t>768 098 395</t>
  </si>
  <si>
    <t xml:space="preserve">     Huntington House Apartments</t>
  </si>
  <si>
    <t>X2V</t>
  </si>
  <si>
    <t>Riverview, MI  48193</t>
  </si>
  <si>
    <t>Thomas Herman</t>
  </si>
  <si>
    <t>Inspired Senior Health Care</t>
  </si>
  <si>
    <t>Moraine Ridge, LLC</t>
  </si>
  <si>
    <t>Q3D</t>
  </si>
  <si>
    <t>01-0976747</t>
  </si>
  <si>
    <t>2929 St. Anthony Drive</t>
  </si>
  <si>
    <t>Lorrie Ryczek</t>
  </si>
  <si>
    <t>920.468.3111</t>
  </si>
  <si>
    <t>920.468.0816</t>
  </si>
  <si>
    <t>498 902 243</t>
  </si>
  <si>
    <t xml:space="preserve">                 Moraine Ridge </t>
  </si>
  <si>
    <t>Green Bay, WI  54311</t>
  </si>
  <si>
    <t xml:space="preserve">     Moraine Ridge Real Estate, LLC</t>
  </si>
  <si>
    <t>27-0239292</t>
  </si>
  <si>
    <t xml:space="preserve">Huntington Checking = </t>
  </si>
  <si>
    <t>01038314372</t>
  </si>
  <si>
    <t>Moraine Ridge, LLC (Reflections)</t>
  </si>
  <si>
    <t>HG0</t>
  </si>
  <si>
    <t>2919 St. Anthony Drive</t>
  </si>
  <si>
    <t>Reflections @ Moraine Ridge</t>
  </si>
  <si>
    <t>28301 Franklin Operator, LP</t>
  </si>
  <si>
    <t>ZLY</t>
  </si>
  <si>
    <t>36-4905445</t>
  </si>
  <si>
    <t>28301 Franklin Road</t>
  </si>
  <si>
    <t>Alexandra Allie</t>
  </si>
  <si>
    <t>248.353.2810</t>
  </si>
  <si>
    <t>248.35.3453</t>
  </si>
  <si>
    <t xml:space="preserve">716 471 519 </t>
  </si>
  <si>
    <t>Park at Franklin</t>
  </si>
  <si>
    <t>Southfield, MI  48034</t>
  </si>
  <si>
    <t>27577 Lahser Operator, LP</t>
  </si>
  <si>
    <t>UWJ</t>
  </si>
  <si>
    <t>83-3008712</t>
  </si>
  <si>
    <t>27577 Lahser Road</t>
  </si>
  <si>
    <t>Landon Carter</t>
  </si>
  <si>
    <t>248.397.0124</t>
  </si>
  <si>
    <t>636 610 097</t>
  </si>
  <si>
    <t xml:space="preserve">         Park House Southfield</t>
  </si>
  <si>
    <t>82-2831288</t>
  </si>
  <si>
    <t>7366 N Lincoln Ave</t>
  </si>
  <si>
    <t>Suite 304</t>
  </si>
  <si>
    <t>Lincolnwood, IL  60712</t>
  </si>
  <si>
    <t xml:space="preserve">     Luxe Residences of Aurora</t>
  </si>
  <si>
    <t>630.844.0380</t>
  </si>
  <si>
    <t>111 West Park Avenue</t>
  </si>
  <si>
    <t>Aurora, IL  60506</t>
  </si>
  <si>
    <t>39-3279875</t>
  </si>
  <si>
    <t>IL Aurora-I LLC</t>
  </si>
  <si>
    <t>Chyanne Terrell</t>
  </si>
  <si>
    <t>Steven Eaton</t>
  </si>
  <si>
    <t>Garra Cruz-Wild</t>
  </si>
  <si>
    <t>7NA</t>
  </si>
  <si>
    <t>Natlie Mendoza</t>
  </si>
  <si>
    <t>Update 01.29.2026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</si>
</sst>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Tahoma"/>
      <family val="2"/>
    </font>
    <font>
      <b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499984740745262"/>
      <name val="Tahoma"/>
      <family val="2"/>
    </font>
    <font>
      <b/>
      <u/>
      <sz val="10"/>
      <name val="Arial"/>
      <family val="2"/>
    </font>
    <font>
      <sz val="6"/>
      <color theme="0" tint="-0.14999847407452621"/>
      <name val="Arial"/>
      <family val="2"/>
    </font>
    <font>
      <sz val="8"/>
      <color theme="0" tint="-0.249977111117893"/>
      <name val="Tahoma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0" tint="-0.34998626667073579"/>
      <name val="Tahoma"/>
      <family val="2"/>
    </font>
    <font>
      <sz val="8"/>
      <color rgb="FF2222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0"/>
      <name val="Tahoma"/>
      <family val="2"/>
    </font>
    <font>
      <b/>
      <sz val="10"/>
      <color theme="0"/>
      <name val="Arial"/>
      <family val="2"/>
    </font>
    <font>
      <sz val="10"/>
      <color rgb="FF000000"/>
      <name val="Verdana"/>
      <family val="2"/>
    </font>
    <font>
      <sz val="7"/>
      <name val="Tahoma"/>
      <family val="2"/>
    </font>
    <font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u/>
      <sz val="10"/>
      <color theme="10"/>
      <name val="Arial"/>
      <family val="2"/>
    </font>
    <font>
      <sz val="8"/>
      <color theme="1"/>
      <name val="Open Sans"/>
      <family val="2"/>
    </font>
    <font>
      <sz val="9"/>
      <name val="Tahoma"/>
      <family val="2"/>
    </font>
    <font>
      <sz val="9"/>
      <name val="Open Sans"/>
      <family val="2"/>
    </font>
    <font>
      <sz val="7.5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5" fillId="0" borderId="7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/>
    <xf numFmtId="0" fontId="9" fillId="0" borderId="0" xfId="0" applyFont="1"/>
    <xf numFmtId="0" fontId="5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1" xfId="0" quotePrefix="1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7" xfId="0" applyFont="1" applyBorder="1"/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2" fillId="0" borderId="17" xfId="0" applyFont="1" applyBorder="1"/>
    <xf numFmtId="0" fontId="11" fillId="0" borderId="3" xfId="0" applyFont="1" applyBorder="1"/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5" fillId="0" borderId="3" xfId="0" applyFont="1" applyBorder="1"/>
    <xf numFmtId="0" fontId="2" fillId="0" borderId="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1" fillId="0" borderId="18" xfId="0" applyNumberFormat="1" applyFont="1" applyBorder="1"/>
    <xf numFmtId="3" fontId="1" fillId="0" borderId="11" xfId="0" applyNumberFormat="1" applyFont="1" applyBorder="1"/>
    <xf numFmtId="0" fontId="5" fillId="0" borderId="2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2" xfId="0" applyFont="1" applyBorder="1"/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/>
    <xf numFmtId="0" fontId="1" fillId="0" borderId="0" xfId="0" applyFont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1" fillId="0" borderId="19" xfId="0" applyFont="1" applyBorder="1"/>
    <xf numFmtId="0" fontId="9" fillId="0" borderId="1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2" fillId="6" borderId="13" xfId="0" applyFont="1" applyFill="1" applyBorder="1"/>
    <xf numFmtId="0" fontId="10" fillId="6" borderId="20" xfId="0" applyFont="1" applyFill="1" applyBorder="1" applyAlignment="1">
      <alignment horizontal="center" vertical="center"/>
    </xf>
    <xf numFmtId="0" fontId="2" fillId="6" borderId="29" xfId="0" applyFont="1" applyFill="1" applyBorder="1"/>
    <xf numFmtId="0" fontId="0" fillId="6" borderId="14" xfId="0" applyFill="1" applyBorder="1"/>
    <xf numFmtId="0" fontId="0" fillId="6" borderId="15" xfId="0" applyFill="1" applyBorder="1" applyAlignment="1">
      <alignment horizontal="center"/>
    </xf>
    <xf numFmtId="0" fontId="9" fillId="6" borderId="15" xfId="0" applyFont="1" applyFill="1" applyBorder="1"/>
    <xf numFmtId="0" fontId="0" fillId="6" borderId="15" xfId="0" applyFill="1" applyBorder="1"/>
    <xf numFmtId="0" fontId="0" fillId="6" borderId="16" xfId="0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0" xfId="0" applyFont="1" applyFill="1" applyBorder="1"/>
    <xf numFmtId="0" fontId="10" fillId="6" borderId="31" xfId="0" applyFont="1" applyFill="1" applyBorder="1" applyAlignment="1">
      <alignment horizontal="center" vertical="center"/>
    </xf>
    <xf numFmtId="0" fontId="1" fillId="6" borderId="3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20" xfId="0" applyFont="1" applyFill="1" applyBorder="1"/>
    <xf numFmtId="0" fontId="13" fillId="6" borderId="15" xfId="0" applyFont="1" applyFill="1" applyBorder="1" applyAlignment="1">
      <alignment horizontal="center"/>
    </xf>
    <xf numFmtId="0" fontId="0" fillId="6" borderId="16" xfId="0" applyFill="1" applyBorder="1"/>
    <xf numFmtId="3" fontId="2" fillId="7" borderId="0" xfId="0" applyNumberFormat="1" applyFont="1" applyFill="1"/>
    <xf numFmtId="0" fontId="2" fillId="7" borderId="0" xfId="0" applyFont="1" applyFill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8" fillId="0" borderId="0" xfId="0" applyFont="1"/>
    <xf numFmtId="0" fontId="2" fillId="0" borderId="28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18" xfId="0" applyFont="1" applyBorder="1" applyAlignment="1">
      <alignment horizontal="left"/>
    </xf>
    <xf numFmtId="0" fontId="21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21" fillId="0" borderId="18" xfId="0" applyFont="1" applyBorder="1"/>
    <xf numFmtId="0" fontId="8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2" fillId="0" borderId="0" xfId="1"/>
    <xf numFmtId="0" fontId="13" fillId="0" borderId="0" xfId="0" applyFont="1" applyAlignment="1">
      <alignment horizontal="center"/>
    </xf>
    <xf numFmtId="0" fontId="13" fillId="0" borderId="0" xfId="0" applyFont="1"/>
    <xf numFmtId="0" fontId="1" fillId="0" borderId="33" xfId="0" applyFont="1" applyBorder="1" applyAlignment="1">
      <alignment horizontal="center"/>
    </xf>
    <xf numFmtId="0" fontId="1" fillId="0" borderId="32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/>
    <xf numFmtId="0" fontId="20" fillId="0" borderId="32" xfId="0" applyFont="1" applyBorder="1" applyAlignment="1">
      <alignment horizontal="left"/>
    </xf>
    <xf numFmtId="0" fontId="0" fillId="0" borderId="10" xfId="0" applyBorder="1"/>
    <xf numFmtId="0" fontId="5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8" fillId="0" borderId="35" xfId="0" applyFont="1" applyBorder="1" applyAlignment="1">
      <alignment horizontal="center"/>
    </xf>
    <xf numFmtId="0" fontId="23" fillId="0" borderId="0" xfId="0" applyFont="1"/>
    <xf numFmtId="0" fontId="23" fillId="0" borderId="11" xfId="0" applyFont="1" applyBorder="1"/>
    <xf numFmtId="0" fontId="23" fillId="0" borderId="12" xfId="0" applyFont="1" applyBorder="1"/>
    <xf numFmtId="0" fontId="0" fillId="0" borderId="0" xfId="0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2" fillId="7" borderId="0" xfId="0" applyNumberFormat="1" applyFont="1" applyFill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0" xfId="0" applyFont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23" fillId="0" borderId="18" xfId="0" applyFont="1" applyBorder="1"/>
    <xf numFmtId="0" fontId="23" fillId="0" borderId="35" xfId="0" applyFont="1" applyBorder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1" xfId="0" applyBorder="1"/>
    <xf numFmtId="0" fontId="2" fillId="4" borderId="10" xfId="0" applyFont="1" applyFill="1" applyBorder="1" applyAlignment="1">
      <alignment horizontal="center"/>
    </xf>
    <xf numFmtId="0" fontId="14" fillId="4" borderId="10" xfId="0" applyFont="1" applyFill="1" applyBorder="1"/>
    <xf numFmtId="0" fontId="14" fillId="4" borderId="2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minsky@rosenthalbros.com" TargetMode="External"/><Relationship Id="rId13" Type="http://schemas.openxmlformats.org/officeDocument/2006/relationships/hyperlink" Target="mailto:mminsky@rosenthalbros.com" TargetMode="External"/><Relationship Id="rId3" Type="http://schemas.openxmlformats.org/officeDocument/2006/relationships/hyperlink" Target="mailto:Dkaplan@fairmontins.com" TargetMode="External"/><Relationship Id="rId7" Type="http://schemas.openxmlformats.org/officeDocument/2006/relationships/hyperlink" Target="mailto:Dkaplan@fairmontins.com" TargetMode="External"/><Relationship Id="rId12" Type="http://schemas.openxmlformats.org/officeDocument/2006/relationships/hyperlink" Target="mailto:kurt.lenschow.jo9n@statefarm.com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mminsky@rosenthalbros.com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mminsky@rosenthalbros.com" TargetMode="External"/><Relationship Id="rId6" Type="http://schemas.openxmlformats.org/officeDocument/2006/relationships/hyperlink" Target="mailto:Dkaplan@fairmontins.com" TargetMode="External"/><Relationship Id="rId11" Type="http://schemas.openxmlformats.org/officeDocument/2006/relationships/hyperlink" Target="mailto:kurt.lenschow.jo9n@statefarm.com" TargetMode="External"/><Relationship Id="rId5" Type="http://schemas.openxmlformats.org/officeDocument/2006/relationships/hyperlink" Target="mailto:Dkaplan@fairmontins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minsky@rosenthalbros.com" TargetMode="External"/><Relationship Id="rId4" Type="http://schemas.openxmlformats.org/officeDocument/2006/relationships/hyperlink" Target="mailto:Dkaplan@fairmontins.com" TargetMode="External"/><Relationship Id="rId9" Type="http://schemas.openxmlformats.org/officeDocument/2006/relationships/hyperlink" Target="mailto:mminsky@rosenthalbros.com" TargetMode="External"/><Relationship Id="rId14" Type="http://schemas.openxmlformats.org/officeDocument/2006/relationships/hyperlink" Target="mailto:J.crider9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ty@herzkainsurance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Dkaplan@fairmontins.com" TargetMode="External"/><Relationship Id="rId7" Type="http://schemas.openxmlformats.org/officeDocument/2006/relationships/hyperlink" Target="mailto:Ruchy@biains.com" TargetMode="External"/><Relationship Id="rId12" Type="http://schemas.openxmlformats.org/officeDocument/2006/relationships/hyperlink" Target="mailto:Dkaplan@fairmontins.com" TargetMode="External"/><Relationship Id="rId2" Type="http://schemas.openxmlformats.org/officeDocument/2006/relationships/hyperlink" Target="mailto:Dkaplan@fairmontins.com" TargetMode="External"/><Relationship Id="rId1" Type="http://schemas.openxmlformats.org/officeDocument/2006/relationships/hyperlink" Target="mailto:mminsky@rosenthalbros.com" TargetMode="External"/><Relationship Id="rId6" Type="http://schemas.openxmlformats.org/officeDocument/2006/relationships/hyperlink" Target="mailto:Ity@herzkainsurance.com" TargetMode="External"/><Relationship Id="rId11" Type="http://schemas.openxmlformats.org/officeDocument/2006/relationships/hyperlink" Target="mailto:sganeles@wilhelmrisk.com" TargetMode="External"/><Relationship Id="rId5" Type="http://schemas.openxmlformats.org/officeDocument/2006/relationships/hyperlink" Target="mailto:mminsky@rosenthalbros.com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Ity@herzkainsurance.com" TargetMode="External"/><Relationship Id="rId4" Type="http://schemas.openxmlformats.org/officeDocument/2006/relationships/hyperlink" Target="mailto:Dkaplan@fairmontins.com" TargetMode="External"/><Relationship Id="rId9" Type="http://schemas.openxmlformats.org/officeDocument/2006/relationships/hyperlink" Target="mailto:Ity@herzkainsurance.com" TargetMode="External"/><Relationship Id="rId1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showGridLines="0" tabSelected="1"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30.140625" customWidth="1"/>
    <col min="2" max="2" width="5.7109375" style="1" customWidth="1"/>
    <col min="3" max="3" width="11.85546875" style="1" customWidth="1"/>
    <col min="4" max="4" width="18.5703125" customWidth="1"/>
    <col min="5" max="5" width="13.42578125" style="130" customWidth="1"/>
    <col min="6" max="7" width="12" customWidth="1"/>
    <col min="8" max="8" width="11.7109375" style="1" customWidth="1"/>
    <col min="9" max="9" width="11.28515625" style="1" customWidth="1"/>
    <col min="10" max="10" width="12" style="1" customWidth="1"/>
    <col min="11" max="11" width="12.42578125" style="1" customWidth="1"/>
    <col min="12" max="12" width="10.42578125" style="1" customWidth="1"/>
    <col min="13" max="13" width="6.5703125" bestFit="1" customWidth="1"/>
    <col min="14" max="14" width="20.140625" style="1" customWidth="1"/>
    <col min="15" max="15" width="17.42578125" customWidth="1"/>
    <col min="16" max="16" width="22.7109375" customWidth="1"/>
    <col min="17" max="17" width="26.42578125" style="1" customWidth="1"/>
  </cols>
  <sheetData>
    <row r="1" spans="1:17" x14ac:dyDescent="0.2">
      <c r="A1" s="12" t="s">
        <v>543</v>
      </c>
      <c r="B1" s="14"/>
    </row>
    <row r="2" spans="1:17" ht="18.7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157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</row>
    <row r="3" spans="1:17" x14ac:dyDescent="0.2">
      <c r="A3" s="169" t="s">
        <v>17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1"/>
    </row>
    <row r="4" spans="1:17" x14ac:dyDescent="0.2">
      <c r="A4" s="5" t="s">
        <v>18</v>
      </c>
      <c r="B4" s="2" t="s">
        <v>19</v>
      </c>
      <c r="C4" s="2" t="s">
        <v>20</v>
      </c>
      <c r="D4" s="6" t="s">
        <v>21</v>
      </c>
      <c r="E4" s="11" t="s">
        <v>22</v>
      </c>
      <c r="F4" s="11" t="s">
        <v>23</v>
      </c>
      <c r="G4" s="11" t="s">
        <v>24</v>
      </c>
      <c r="H4" s="2" t="s">
        <v>25</v>
      </c>
      <c r="I4" s="4" t="s">
        <v>26</v>
      </c>
      <c r="J4" s="2">
        <v>4613041356</v>
      </c>
      <c r="K4" s="4">
        <v>985089774</v>
      </c>
      <c r="L4" s="11" t="s">
        <v>27</v>
      </c>
      <c r="M4" s="3">
        <v>460</v>
      </c>
      <c r="N4" s="1" t="s">
        <v>28</v>
      </c>
      <c r="O4" t="s">
        <v>29</v>
      </c>
      <c r="P4" s="129" t="s">
        <v>30</v>
      </c>
      <c r="Q4" s="1" t="s">
        <v>31</v>
      </c>
    </row>
    <row r="5" spans="1:17" ht="10.5" customHeight="1" x14ac:dyDescent="0.2">
      <c r="A5" s="17" t="s">
        <v>32</v>
      </c>
      <c r="B5" s="18"/>
      <c r="C5" s="19"/>
      <c r="D5" s="20" t="s">
        <v>33</v>
      </c>
      <c r="E5" s="21" t="s">
        <v>34</v>
      </c>
      <c r="F5" s="24"/>
      <c r="G5" s="24"/>
      <c r="H5" s="19"/>
      <c r="I5" s="22"/>
      <c r="J5" s="19"/>
      <c r="K5" s="22"/>
      <c r="L5" s="21"/>
      <c r="M5" s="23"/>
    </row>
    <row r="6" spans="1:17" x14ac:dyDescent="0.2">
      <c r="A6" s="5" t="s">
        <v>35</v>
      </c>
      <c r="B6" s="2" t="s">
        <v>36</v>
      </c>
      <c r="C6" s="2" t="s">
        <v>37</v>
      </c>
      <c r="D6" s="6" t="s">
        <v>38</v>
      </c>
      <c r="E6" s="11" t="s">
        <v>39</v>
      </c>
      <c r="F6" s="11" t="s">
        <v>23</v>
      </c>
      <c r="G6" s="11" t="s">
        <v>24</v>
      </c>
      <c r="H6" s="2" t="s">
        <v>40</v>
      </c>
      <c r="I6" s="4" t="s">
        <v>41</v>
      </c>
      <c r="J6" s="2">
        <v>4612942195</v>
      </c>
      <c r="K6" s="4">
        <v>981509268</v>
      </c>
      <c r="L6" s="11" t="s">
        <v>42</v>
      </c>
      <c r="M6" s="3">
        <v>331</v>
      </c>
      <c r="N6" s="1" t="s">
        <v>28</v>
      </c>
      <c r="O6" t="s">
        <v>29</v>
      </c>
      <c r="P6" s="129" t="s">
        <v>30</v>
      </c>
      <c r="Q6" s="1" t="s">
        <v>31</v>
      </c>
    </row>
    <row r="7" spans="1:17" ht="9" customHeight="1" x14ac:dyDescent="0.2">
      <c r="A7" s="17" t="s">
        <v>43</v>
      </c>
      <c r="B7" s="18"/>
      <c r="C7" s="19"/>
      <c r="D7" s="20" t="s">
        <v>44</v>
      </c>
      <c r="E7" s="21" t="s">
        <v>45</v>
      </c>
      <c r="F7" s="24"/>
      <c r="G7" s="24"/>
      <c r="H7" s="19"/>
      <c r="I7" s="22"/>
      <c r="J7" s="19"/>
      <c r="K7" s="22"/>
      <c r="L7" s="21"/>
      <c r="M7" s="23"/>
    </row>
    <row r="8" spans="1:17" x14ac:dyDescent="0.2">
      <c r="A8" s="55" t="s">
        <v>46</v>
      </c>
      <c r="B8" s="56" t="s">
        <v>47</v>
      </c>
      <c r="C8" s="56" t="s">
        <v>48</v>
      </c>
      <c r="D8" s="57" t="s">
        <v>49</v>
      </c>
      <c r="E8" s="58"/>
      <c r="F8" s="58" t="s">
        <v>50</v>
      </c>
      <c r="G8" s="58" t="s">
        <v>24</v>
      </c>
      <c r="H8" s="56" t="s">
        <v>51</v>
      </c>
      <c r="I8" s="59"/>
      <c r="J8" s="114">
        <v>4699869938</v>
      </c>
      <c r="K8" s="114">
        <v>4699870453</v>
      </c>
      <c r="L8" s="58" t="s">
        <v>52</v>
      </c>
      <c r="M8" s="60">
        <v>104</v>
      </c>
      <c r="N8" s="1" t="s">
        <v>53</v>
      </c>
      <c r="O8" t="s">
        <v>54</v>
      </c>
      <c r="P8" s="129" t="s">
        <v>55</v>
      </c>
      <c r="Q8" s="1" t="s">
        <v>31</v>
      </c>
    </row>
    <row r="9" spans="1:17" x14ac:dyDescent="0.2">
      <c r="A9" s="38" t="s">
        <v>56</v>
      </c>
      <c r="B9" s="40"/>
      <c r="C9" s="40"/>
      <c r="D9" s="41" t="s">
        <v>57</v>
      </c>
      <c r="E9" s="44" t="s">
        <v>58</v>
      </c>
      <c r="F9" s="44"/>
      <c r="G9" s="44"/>
      <c r="H9" s="40"/>
      <c r="I9" s="43"/>
      <c r="J9" s="40"/>
      <c r="K9" s="43"/>
      <c r="L9" s="44"/>
      <c r="M9" s="45"/>
    </row>
    <row r="10" spans="1:17" x14ac:dyDescent="0.2">
      <c r="A10" s="55" t="s">
        <v>59</v>
      </c>
      <c r="B10" s="2" t="s">
        <v>60</v>
      </c>
      <c r="C10" s="2" t="s">
        <v>61</v>
      </c>
      <c r="D10" s="6" t="s">
        <v>62</v>
      </c>
      <c r="E10" s="11" t="s">
        <v>63</v>
      </c>
      <c r="F10" s="11" t="s">
        <v>50</v>
      </c>
      <c r="G10" s="11" t="s">
        <v>24</v>
      </c>
      <c r="H10" s="2" t="s">
        <v>64</v>
      </c>
      <c r="I10" s="4"/>
      <c r="J10" s="2">
        <v>4696367182</v>
      </c>
      <c r="K10" s="4">
        <v>4696367203</v>
      </c>
      <c r="L10" s="11" t="s">
        <v>65</v>
      </c>
      <c r="M10" s="3">
        <v>267</v>
      </c>
      <c r="N10" s="1" t="s">
        <v>53</v>
      </c>
      <c r="O10" t="s">
        <v>54</v>
      </c>
      <c r="P10" s="129" t="s">
        <v>55</v>
      </c>
      <c r="Q10" s="1" t="s">
        <v>31</v>
      </c>
    </row>
    <row r="11" spans="1:17" x14ac:dyDescent="0.2">
      <c r="A11" s="38" t="s">
        <v>66</v>
      </c>
      <c r="B11" s="40"/>
      <c r="C11" s="40"/>
      <c r="D11" s="41" t="s">
        <v>67</v>
      </c>
      <c r="E11" s="44" t="s">
        <v>68</v>
      </c>
      <c r="F11" s="44"/>
      <c r="G11" s="44"/>
      <c r="H11" s="40"/>
      <c r="I11" s="43"/>
      <c r="J11" s="40"/>
      <c r="K11" s="43"/>
      <c r="L11" s="44"/>
      <c r="M11" s="45"/>
    </row>
    <row r="12" spans="1:17" x14ac:dyDescent="0.2">
      <c r="A12" s="55" t="s">
        <v>69</v>
      </c>
      <c r="B12" s="2" t="s">
        <v>70</v>
      </c>
      <c r="C12" s="2" t="s">
        <v>71</v>
      </c>
      <c r="D12" s="115" t="s">
        <v>72</v>
      </c>
      <c r="E12" s="11" t="s">
        <v>540</v>
      </c>
      <c r="F12" s="11" t="s">
        <v>50</v>
      </c>
      <c r="G12" s="11" t="s">
        <v>24</v>
      </c>
      <c r="H12" s="2" t="s">
        <v>73</v>
      </c>
      <c r="I12" s="4"/>
      <c r="J12" s="56">
        <v>4696366948</v>
      </c>
      <c r="K12" s="4">
        <v>4696366956</v>
      </c>
      <c r="L12" s="11" t="s">
        <v>74</v>
      </c>
      <c r="M12" s="3">
        <v>383</v>
      </c>
      <c r="N12" s="1" t="s">
        <v>53</v>
      </c>
      <c r="O12" t="s">
        <v>54</v>
      </c>
      <c r="P12" s="129" t="s">
        <v>55</v>
      </c>
      <c r="Q12" s="1" t="s">
        <v>75</v>
      </c>
    </row>
    <row r="13" spans="1:17" x14ac:dyDescent="0.2">
      <c r="A13" s="38" t="s">
        <v>76</v>
      </c>
      <c r="B13" s="40"/>
      <c r="C13" s="40"/>
      <c r="D13" s="41" t="s">
        <v>77</v>
      </c>
      <c r="E13" s="44" t="s">
        <v>78</v>
      </c>
      <c r="F13" s="44"/>
      <c r="G13" s="44"/>
      <c r="H13" s="40"/>
      <c r="I13" s="43"/>
      <c r="J13" s="40"/>
      <c r="K13" s="43"/>
      <c r="L13" s="44"/>
      <c r="M13" s="45"/>
    </row>
    <row r="14" spans="1:17" x14ac:dyDescent="0.2">
      <c r="A14" s="55" t="s">
        <v>79</v>
      </c>
      <c r="B14" s="2" t="s">
        <v>80</v>
      </c>
      <c r="C14" s="2" t="s">
        <v>81</v>
      </c>
      <c r="D14" s="6" t="s">
        <v>82</v>
      </c>
      <c r="E14" s="11" t="s">
        <v>83</v>
      </c>
      <c r="F14" s="11" t="s">
        <v>50</v>
      </c>
      <c r="G14" s="11" t="s">
        <v>24</v>
      </c>
      <c r="H14" s="2" t="s">
        <v>84</v>
      </c>
      <c r="I14" s="4"/>
      <c r="J14" s="2">
        <v>4696367158</v>
      </c>
      <c r="K14" s="4">
        <v>4696367166</v>
      </c>
      <c r="L14" s="11" t="s">
        <v>85</v>
      </c>
      <c r="M14" s="3">
        <v>192</v>
      </c>
      <c r="N14" s="1" t="s">
        <v>53</v>
      </c>
      <c r="O14" t="s">
        <v>54</v>
      </c>
      <c r="P14" s="129" t="s">
        <v>55</v>
      </c>
      <c r="Q14" s="1" t="s">
        <v>31</v>
      </c>
    </row>
    <row r="15" spans="1:17" x14ac:dyDescent="0.2">
      <c r="A15" s="38" t="s">
        <v>86</v>
      </c>
      <c r="B15" s="2"/>
      <c r="C15" s="2"/>
      <c r="D15" s="6" t="s">
        <v>87</v>
      </c>
      <c r="E15" s="11" t="s">
        <v>88</v>
      </c>
      <c r="F15" s="11"/>
      <c r="G15" s="11"/>
      <c r="H15" s="2"/>
      <c r="I15" s="4"/>
      <c r="J15" s="2"/>
      <c r="K15" s="4"/>
      <c r="L15" s="11"/>
      <c r="M15" s="3"/>
    </row>
    <row r="16" spans="1:17" x14ac:dyDescent="0.2">
      <c r="A16" s="55" t="s">
        <v>89</v>
      </c>
      <c r="B16" s="56" t="s">
        <v>90</v>
      </c>
      <c r="C16" s="56" t="s">
        <v>91</v>
      </c>
      <c r="D16" s="57" t="s">
        <v>92</v>
      </c>
      <c r="E16" s="58" t="s">
        <v>93</v>
      </c>
      <c r="F16" s="58" t="s">
        <v>23</v>
      </c>
      <c r="G16" s="58" t="s">
        <v>24</v>
      </c>
      <c r="H16" s="56" t="s">
        <v>94</v>
      </c>
      <c r="I16" s="59"/>
      <c r="J16" s="56">
        <v>4696366665</v>
      </c>
      <c r="K16" s="59">
        <v>4696366673</v>
      </c>
      <c r="L16" s="58" t="s">
        <v>95</v>
      </c>
      <c r="M16" s="60">
        <v>606</v>
      </c>
      <c r="N16" s="1" t="s">
        <v>53</v>
      </c>
      <c r="O16" t="s">
        <v>54</v>
      </c>
      <c r="P16" s="129" t="s">
        <v>55</v>
      </c>
      <c r="Q16" s="1" t="s">
        <v>31</v>
      </c>
    </row>
    <row r="17" spans="1:17" x14ac:dyDescent="0.2">
      <c r="A17" s="8" t="s">
        <v>96</v>
      </c>
      <c r="B17" s="2"/>
      <c r="C17" s="2"/>
      <c r="D17" s="6" t="s">
        <v>97</v>
      </c>
      <c r="E17" s="11" t="s">
        <v>539</v>
      </c>
      <c r="F17" s="11"/>
      <c r="G17" s="11"/>
      <c r="H17" s="2"/>
      <c r="I17" s="4"/>
      <c r="J17" s="2"/>
      <c r="K17" s="4"/>
      <c r="L17" s="11"/>
      <c r="M17" s="3"/>
    </row>
    <row r="18" spans="1:17" x14ac:dyDescent="0.2">
      <c r="A18" s="137" t="s">
        <v>98</v>
      </c>
      <c r="B18" s="132" t="s">
        <v>99</v>
      </c>
      <c r="C18" s="132" t="s">
        <v>100</v>
      </c>
      <c r="D18" s="133" t="s">
        <v>101</v>
      </c>
      <c r="E18" s="134" t="s">
        <v>102</v>
      </c>
      <c r="F18" s="134" t="s">
        <v>50</v>
      </c>
      <c r="G18" s="134"/>
      <c r="H18" s="132" t="s">
        <v>103</v>
      </c>
      <c r="I18" s="135"/>
      <c r="J18" s="132">
        <v>4712194294</v>
      </c>
      <c r="K18" s="135">
        <v>4712194307</v>
      </c>
      <c r="L18" s="134"/>
      <c r="M18" s="136">
        <v>313</v>
      </c>
    </row>
    <row r="19" spans="1:17" x14ac:dyDescent="0.2">
      <c r="A19" s="8" t="s">
        <v>104</v>
      </c>
      <c r="B19" s="2"/>
      <c r="C19" s="2"/>
      <c r="D19" s="6" t="s">
        <v>77</v>
      </c>
      <c r="E19" s="11" t="s">
        <v>105</v>
      </c>
      <c r="F19" s="11"/>
      <c r="G19" s="11"/>
      <c r="H19" s="2"/>
      <c r="I19" s="4"/>
      <c r="J19" s="2"/>
      <c r="K19" s="4"/>
      <c r="L19" s="11"/>
      <c r="M19" s="3"/>
    </row>
    <row r="20" spans="1:17" x14ac:dyDescent="0.2">
      <c r="A20" s="55" t="s">
        <v>106</v>
      </c>
      <c r="B20" s="56" t="s">
        <v>107</v>
      </c>
      <c r="C20" s="56" t="s">
        <v>108</v>
      </c>
      <c r="D20" s="57" t="s">
        <v>109</v>
      </c>
      <c r="E20" s="58" t="s">
        <v>110</v>
      </c>
      <c r="F20" s="58" t="s">
        <v>111</v>
      </c>
      <c r="G20" s="58" t="s">
        <v>112</v>
      </c>
      <c r="H20" s="56" t="s">
        <v>113</v>
      </c>
      <c r="I20" s="59" t="s">
        <v>114</v>
      </c>
      <c r="J20" s="56">
        <v>4805823176</v>
      </c>
      <c r="K20" s="59">
        <v>4698978817</v>
      </c>
      <c r="L20" s="58" t="s">
        <v>115</v>
      </c>
      <c r="M20" s="60">
        <v>205</v>
      </c>
      <c r="N20" s="1" t="s">
        <v>28</v>
      </c>
      <c r="O20" t="s">
        <v>29</v>
      </c>
      <c r="P20" s="129" t="s">
        <v>30</v>
      </c>
      <c r="Q20" s="1" t="s">
        <v>116</v>
      </c>
    </row>
    <row r="21" spans="1:17" x14ac:dyDescent="0.2">
      <c r="A21" s="8" t="s">
        <v>117</v>
      </c>
      <c r="B21" s="2"/>
      <c r="C21" s="2"/>
      <c r="D21" s="6" t="s">
        <v>118</v>
      </c>
      <c r="E21" s="11" t="s">
        <v>119</v>
      </c>
      <c r="F21" s="11"/>
      <c r="G21" s="11"/>
      <c r="H21" s="2"/>
      <c r="I21" s="4"/>
      <c r="J21" s="2"/>
      <c r="K21" s="4"/>
      <c r="L21" s="11"/>
      <c r="M21" s="3"/>
    </row>
    <row r="22" spans="1:17" x14ac:dyDescent="0.2">
      <c r="A22" s="8" t="s">
        <v>120</v>
      </c>
      <c r="B22" s="2"/>
      <c r="C22" s="2"/>
      <c r="D22" s="6"/>
      <c r="E22" s="11"/>
      <c r="F22" s="11"/>
      <c r="G22" s="11"/>
      <c r="H22" s="2"/>
      <c r="I22" s="4"/>
      <c r="J22" s="2"/>
      <c r="K22" s="4"/>
      <c r="L22" s="11"/>
      <c r="M22" s="3"/>
    </row>
    <row r="23" spans="1:17" x14ac:dyDescent="0.2">
      <c r="A23" s="17" t="s">
        <v>121</v>
      </c>
      <c r="B23" s="19"/>
      <c r="C23" s="19"/>
      <c r="D23" s="20"/>
      <c r="E23" s="21"/>
      <c r="F23" s="21"/>
      <c r="G23" s="21"/>
      <c r="H23" s="19"/>
      <c r="I23" s="22"/>
      <c r="J23" s="19"/>
      <c r="K23" s="22"/>
      <c r="L23" s="21"/>
      <c r="M23" s="23"/>
    </row>
    <row r="24" spans="1:17" x14ac:dyDescent="0.2">
      <c r="A24" s="13" t="s">
        <v>122</v>
      </c>
      <c r="B24" s="2" t="s">
        <v>123</v>
      </c>
      <c r="C24" s="2" t="s">
        <v>124</v>
      </c>
      <c r="D24" s="6" t="s">
        <v>125</v>
      </c>
      <c r="E24" s="11"/>
      <c r="F24" s="11" t="s">
        <v>23</v>
      </c>
      <c r="G24" s="11"/>
      <c r="H24" s="2" t="s">
        <v>126</v>
      </c>
      <c r="I24" s="4" t="s">
        <v>127</v>
      </c>
      <c r="J24" s="2">
        <v>4804835562</v>
      </c>
      <c r="K24" s="4">
        <v>4804835589</v>
      </c>
      <c r="L24" s="11" t="s">
        <v>128</v>
      </c>
      <c r="M24" s="3">
        <v>256</v>
      </c>
      <c r="N24" s="1" t="s">
        <v>28</v>
      </c>
      <c r="O24" t="s">
        <v>29</v>
      </c>
      <c r="P24" s="129" t="s">
        <v>30</v>
      </c>
      <c r="Q24" s="1" t="s">
        <v>31</v>
      </c>
    </row>
    <row r="25" spans="1:17" x14ac:dyDescent="0.2">
      <c r="A25" s="8" t="s">
        <v>129</v>
      </c>
      <c r="B25" s="2"/>
      <c r="C25" s="2"/>
      <c r="D25" s="6" t="s">
        <v>130</v>
      </c>
      <c r="E25" s="11"/>
      <c r="F25" s="11"/>
      <c r="G25" s="11"/>
      <c r="H25" s="2"/>
      <c r="I25" s="4"/>
      <c r="J25" s="2"/>
      <c r="K25" s="4"/>
      <c r="L25" s="11"/>
      <c r="M25" s="3"/>
    </row>
    <row r="26" spans="1:17" x14ac:dyDescent="0.2">
      <c r="A26" s="31" t="s">
        <v>131</v>
      </c>
      <c r="B26" s="26"/>
      <c r="C26" s="26" t="s">
        <v>132</v>
      </c>
      <c r="D26" s="27"/>
      <c r="E26" s="28"/>
      <c r="F26" s="32"/>
      <c r="G26" s="32"/>
      <c r="H26" s="33"/>
      <c r="I26" s="34"/>
      <c r="J26" s="33">
        <v>4804835431</v>
      </c>
      <c r="K26" s="29"/>
      <c r="L26" s="28"/>
      <c r="M26" s="30"/>
    </row>
    <row r="27" spans="1:17" x14ac:dyDescent="0.2">
      <c r="A27" s="13" t="s">
        <v>133</v>
      </c>
      <c r="B27" s="2" t="s">
        <v>134</v>
      </c>
      <c r="C27" s="2" t="s">
        <v>135</v>
      </c>
      <c r="D27" s="6" t="s">
        <v>136</v>
      </c>
      <c r="E27" s="11" t="s">
        <v>137</v>
      </c>
      <c r="F27" s="11" t="s">
        <v>111</v>
      </c>
      <c r="G27" s="11" t="s">
        <v>24</v>
      </c>
      <c r="H27" s="2" t="s">
        <v>138</v>
      </c>
      <c r="I27" s="4" t="s">
        <v>139</v>
      </c>
      <c r="J27" s="2">
        <v>4804835378</v>
      </c>
      <c r="K27" s="4">
        <v>4804835386</v>
      </c>
      <c r="L27" s="11" t="s">
        <v>140</v>
      </c>
      <c r="M27" s="3">
        <v>199</v>
      </c>
      <c r="N27" s="1" t="s">
        <v>28</v>
      </c>
      <c r="O27" t="s">
        <v>29</v>
      </c>
      <c r="P27" s="129" t="s">
        <v>30</v>
      </c>
      <c r="Q27" s="1" t="s">
        <v>31</v>
      </c>
    </row>
    <row r="28" spans="1:17" x14ac:dyDescent="0.2">
      <c r="A28" s="8" t="s">
        <v>141</v>
      </c>
      <c r="B28" s="2"/>
      <c r="C28" s="2"/>
      <c r="D28" s="6" t="s">
        <v>142</v>
      </c>
      <c r="E28" s="11" t="s">
        <v>143</v>
      </c>
      <c r="F28" s="11"/>
      <c r="G28" s="11"/>
      <c r="H28" s="2"/>
      <c r="I28" s="4"/>
      <c r="J28" s="2"/>
      <c r="K28" s="4"/>
      <c r="L28" s="11"/>
      <c r="M28" s="3"/>
    </row>
    <row r="29" spans="1:17" ht="2.25" customHeight="1" x14ac:dyDescent="0.2">
      <c r="A29" s="8"/>
      <c r="B29" s="2"/>
      <c r="C29" s="2"/>
      <c r="D29" s="6"/>
      <c r="E29" s="11"/>
      <c r="F29" s="11"/>
      <c r="G29" s="11"/>
      <c r="H29" s="2"/>
      <c r="I29" s="4"/>
      <c r="J29" s="2"/>
      <c r="K29" s="4"/>
      <c r="L29" s="11"/>
      <c r="M29" s="3"/>
    </row>
    <row r="30" spans="1:17" x14ac:dyDescent="0.2">
      <c r="A30" s="74" t="s">
        <v>144</v>
      </c>
      <c r="B30" s="75"/>
      <c r="C30" s="75"/>
      <c r="D30" s="76"/>
      <c r="E30" s="81"/>
      <c r="F30" s="77"/>
      <c r="G30" s="77"/>
      <c r="H30" s="78"/>
      <c r="I30" s="79"/>
      <c r="J30" s="78">
        <v>4804835343</v>
      </c>
      <c r="K30" s="80"/>
      <c r="L30" s="81"/>
      <c r="M30" s="82"/>
    </row>
    <row r="31" spans="1:17" x14ac:dyDescent="0.2">
      <c r="A31" s="55" t="s">
        <v>170</v>
      </c>
      <c r="B31" s="56" t="s">
        <v>171</v>
      </c>
      <c r="C31" s="56" t="s">
        <v>172</v>
      </c>
      <c r="D31" s="57" t="s">
        <v>173</v>
      </c>
      <c r="E31" s="58" t="s">
        <v>174</v>
      </c>
      <c r="F31" s="58" t="s">
        <v>175</v>
      </c>
      <c r="G31" s="58" t="s">
        <v>24</v>
      </c>
      <c r="H31" s="56" t="s">
        <v>176</v>
      </c>
      <c r="I31" s="59"/>
      <c r="J31" s="56">
        <v>4669931788</v>
      </c>
      <c r="K31" s="56">
        <v>4694686091</v>
      </c>
      <c r="L31" s="59" t="s">
        <v>177</v>
      </c>
      <c r="M31" s="60">
        <v>505</v>
      </c>
      <c r="N31" s="1" t="s">
        <v>178</v>
      </c>
      <c r="O31" t="s">
        <v>179</v>
      </c>
      <c r="P31" s="129" t="s">
        <v>180</v>
      </c>
      <c r="Q31" s="1" t="s">
        <v>181</v>
      </c>
    </row>
    <row r="32" spans="1:17" x14ac:dyDescent="0.2">
      <c r="A32" s="38" t="s">
        <v>182</v>
      </c>
      <c r="B32" s="40"/>
      <c r="C32" s="40"/>
      <c r="D32" s="41" t="s">
        <v>183</v>
      </c>
      <c r="E32" s="44" t="s">
        <v>184</v>
      </c>
      <c r="F32" s="111"/>
      <c r="G32" s="111"/>
      <c r="H32" s="40"/>
      <c r="I32" s="43"/>
      <c r="J32" s="40"/>
      <c r="K32" s="40"/>
      <c r="L32" s="43"/>
      <c r="M32" s="45"/>
    </row>
    <row r="33" spans="1:17" x14ac:dyDescent="0.2">
      <c r="A33" s="85" t="s">
        <v>207</v>
      </c>
      <c r="B33" s="56" t="s">
        <v>208</v>
      </c>
      <c r="C33" s="56" t="s">
        <v>209</v>
      </c>
      <c r="D33" s="60" t="s">
        <v>210</v>
      </c>
      <c r="E33" s="56" t="s">
        <v>542</v>
      </c>
      <c r="F33" s="58" t="s">
        <v>175</v>
      </c>
      <c r="G33" s="56" t="s">
        <v>24</v>
      </c>
      <c r="H33" s="56" t="s">
        <v>211</v>
      </c>
      <c r="I33" s="56"/>
      <c r="J33" s="56">
        <v>4701149965</v>
      </c>
      <c r="K33" s="56">
        <v>4701149949</v>
      </c>
      <c r="L33" s="56" t="s">
        <v>212</v>
      </c>
      <c r="M33" s="60">
        <v>160</v>
      </c>
      <c r="N33" s="1" t="s">
        <v>213</v>
      </c>
      <c r="O33" t="s">
        <v>214</v>
      </c>
      <c r="P33" s="129" t="s">
        <v>215</v>
      </c>
      <c r="Q33" s="1" t="s">
        <v>31</v>
      </c>
    </row>
    <row r="34" spans="1:17" x14ac:dyDescent="0.2">
      <c r="A34" s="39" t="s">
        <v>216</v>
      </c>
      <c r="B34" s="40"/>
      <c r="C34" s="40"/>
      <c r="D34" s="45" t="s">
        <v>217</v>
      </c>
      <c r="E34" s="40" t="s">
        <v>218</v>
      </c>
      <c r="F34" s="40"/>
      <c r="G34" s="40"/>
      <c r="H34" s="40"/>
      <c r="I34" s="40"/>
      <c r="J34" s="40"/>
      <c r="K34" s="120"/>
      <c r="L34" s="40"/>
      <c r="M34" s="45"/>
    </row>
    <row r="35" spans="1:17" x14ac:dyDescent="0.2">
      <c r="A35" s="119" t="s">
        <v>219</v>
      </c>
      <c r="B35" s="2" t="s">
        <v>220</v>
      </c>
      <c r="C35" s="2" t="s">
        <v>221</v>
      </c>
      <c r="D35" s="3" t="s">
        <v>222</v>
      </c>
      <c r="E35" s="56" t="s">
        <v>542</v>
      </c>
      <c r="F35" s="2" t="s">
        <v>175</v>
      </c>
      <c r="G35" s="2" t="s">
        <v>24</v>
      </c>
      <c r="H35" s="2" t="s">
        <v>223</v>
      </c>
      <c r="I35" s="2" t="s">
        <v>224</v>
      </c>
      <c r="J35" s="2">
        <v>4701149922</v>
      </c>
      <c r="K35" s="2">
        <v>4701149949</v>
      </c>
      <c r="L35" s="2" t="s">
        <v>225</v>
      </c>
      <c r="M35" s="3">
        <v>144</v>
      </c>
      <c r="N35" s="1" t="s">
        <v>213</v>
      </c>
      <c r="O35" t="s">
        <v>214</v>
      </c>
      <c r="P35" s="129" t="s">
        <v>215</v>
      </c>
      <c r="Q35" s="1" t="s">
        <v>31</v>
      </c>
    </row>
    <row r="36" spans="1:17" x14ac:dyDescent="0.2">
      <c r="A36" s="39" t="s">
        <v>226</v>
      </c>
      <c r="B36" s="39"/>
      <c r="C36" s="40"/>
      <c r="D36" s="45" t="s">
        <v>227</v>
      </c>
      <c r="E36" s="40" t="s">
        <v>218</v>
      </c>
      <c r="F36" s="112"/>
      <c r="G36" s="112"/>
      <c r="H36" s="40"/>
      <c r="I36" s="40"/>
      <c r="J36" s="40"/>
      <c r="K36" s="40"/>
      <c r="L36" s="40"/>
      <c r="M36" s="45"/>
    </row>
    <row r="37" spans="1:17" ht="13.5" x14ac:dyDescent="0.25">
      <c r="A37" s="13" t="s">
        <v>228</v>
      </c>
      <c r="B37" s="15" t="s">
        <v>229</v>
      </c>
      <c r="C37" s="2" t="s">
        <v>230</v>
      </c>
      <c r="D37" s="145" t="s">
        <v>231</v>
      </c>
      <c r="E37" s="160" t="s">
        <v>23</v>
      </c>
      <c r="F37" s="2" t="s">
        <v>23</v>
      </c>
      <c r="G37" s="36"/>
      <c r="H37" s="2" t="s">
        <v>232</v>
      </c>
      <c r="I37" s="2"/>
      <c r="J37" s="2">
        <v>4728304646</v>
      </c>
      <c r="K37" s="2">
        <v>4728304654</v>
      </c>
      <c r="L37" s="2"/>
      <c r="M37" s="3">
        <v>30</v>
      </c>
    </row>
    <row r="38" spans="1:17" ht="13.5" x14ac:dyDescent="0.25">
      <c r="A38" s="8" t="s">
        <v>233</v>
      </c>
      <c r="B38" s="15"/>
      <c r="C38" s="2"/>
      <c r="D38" s="146" t="s">
        <v>234</v>
      </c>
      <c r="E38" s="159"/>
      <c r="F38" s="2"/>
      <c r="G38" s="36"/>
      <c r="H38" s="2"/>
      <c r="I38" s="2"/>
      <c r="J38" s="2"/>
      <c r="K38" s="2"/>
      <c r="L38" s="2"/>
      <c r="M38" s="3"/>
    </row>
    <row r="39" spans="1:17" ht="14.25" x14ac:dyDescent="0.3">
      <c r="A39" s="55" t="s">
        <v>235</v>
      </c>
      <c r="B39" s="139" t="s">
        <v>229</v>
      </c>
      <c r="C39" s="56" t="s">
        <v>236</v>
      </c>
      <c r="D39" s="145" t="s">
        <v>237</v>
      </c>
      <c r="E39" s="161" t="s">
        <v>23</v>
      </c>
      <c r="F39" s="56" t="s">
        <v>23</v>
      </c>
      <c r="G39" s="140"/>
      <c r="H39" s="56" t="s">
        <v>232</v>
      </c>
      <c r="I39" s="56"/>
      <c r="J39" s="56">
        <v>4728304662</v>
      </c>
      <c r="K39" s="56">
        <v>4728304689</v>
      </c>
      <c r="L39" s="56"/>
      <c r="M39" s="60">
        <v>36</v>
      </c>
    </row>
    <row r="40" spans="1:17" ht="13.5" x14ac:dyDescent="0.25">
      <c r="A40" s="38" t="s">
        <v>238</v>
      </c>
      <c r="B40" s="39"/>
      <c r="C40" s="40"/>
      <c r="D40" s="147" t="s">
        <v>239</v>
      </c>
      <c r="E40" s="159"/>
      <c r="F40" s="40"/>
      <c r="G40" s="112"/>
      <c r="H40" s="40"/>
      <c r="I40" s="40"/>
      <c r="J40" s="40"/>
      <c r="K40" s="40"/>
      <c r="L40" s="40"/>
      <c r="M40" s="45"/>
    </row>
    <row r="41" spans="1:17" ht="13.5" x14ac:dyDescent="0.25">
      <c r="A41" s="122" t="s">
        <v>537</v>
      </c>
      <c r="B41" s="139" t="s">
        <v>541</v>
      </c>
      <c r="C41" s="56" t="s">
        <v>536</v>
      </c>
      <c r="D41" s="167" t="s">
        <v>534</v>
      </c>
      <c r="E41" s="158"/>
      <c r="F41" s="56" t="s">
        <v>175</v>
      </c>
      <c r="G41" s="140"/>
      <c r="H41" s="56" t="s">
        <v>533</v>
      </c>
      <c r="I41" s="56"/>
      <c r="J41" s="56">
        <v>4698963279</v>
      </c>
      <c r="K41" s="56">
        <v>4698989508</v>
      </c>
      <c r="L41" s="56"/>
      <c r="M41" s="60">
        <v>90</v>
      </c>
    </row>
    <row r="42" spans="1:17" ht="14.25" thickBot="1" x14ac:dyDescent="0.3">
      <c r="A42" s="8" t="s">
        <v>532</v>
      </c>
      <c r="B42" s="141"/>
      <c r="C42" s="142"/>
      <c r="D42" s="168" t="s">
        <v>535</v>
      </c>
      <c r="E42" s="163"/>
      <c r="F42" s="142"/>
      <c r="G42" s="144"/>
      <c r="H42" s="142"/>
      <c r="I42" s="142"/>
      <c r="J42" s="142"/>
      <c r="K42" s="142"/>
      <c r="L42" s="142"/>
      <c r="M42" s="143"/>
    </row>
    <row r="43" spans="1:17" s="6" customFormat="1" ht="13.5" thickTop="1" x14ac:dyDescent="0.2">
      <c r="A43" s="90" t="s">
        <v>249</v>
      </c>
      <c r="B43" s="98" t="s">
        <v>250</v>
      </c>
      <c r="C43" s="98" t="s">
        <v>251</v>
      </c>
      <c r="D43" s="99" t="s">
        <v>252</v>
      </c>
      <c r="E43" s="98"/>
      <c r="F43" s="99"/>
      <c r="G43" s="99"/>
      <c r="H43" s="98" t="s">
        <v>253</v>
      </c>
      <c r="I43" s="98" t="s">
        <v>254</v>
      </c>
      <c r="J43" s="100">
        <v>4641602595</v>
      </c>
      <c r="K43" s="98"/>
      <c r="L43" s="98"/>
      <c r="M43" s="101">
        <f>SUM(M4:M42)</f>
        <v>4281</v>
      </c>
      <c r="N43" s="1" t="s">
        <v>28</v>
      </c>
      <c r="O43" t="s">
        <v>29</v>
      </c>
      <c r="P43" s="129" t="s">
        <v>30</v>
      </c>
      <c r="Q43" s="4" t="s">
        <v>31</v>
      </c>
    </row>
    <row r="44" spans="1:17" s="6" customFormat="1" ht="11.25" x14ac:dyDescent="0.15">
      <c r="A44" s="92"/>
      <c r="B44" s="102"/>
      <c r="C44" s="102"/>
      <c r="D44" s="103" t="s">
        <v>255</v>
      </c>
      <c r="E44" s="102"/>
      <c r="F44" s="103"/>
      <c r="G44" s="103"/>
      <c r="H44" s="102"/>
      <c r="I44" s="102"/>
      <c r="J44" s="91"/>
      <c r="K44" s="102"/>
      <c r="L44" s="102"/>
      <c r="M44" s="104"/>
      <c r="N44" s="10"/>
      <c r="Q44" s="4"/>
    </row>
    <row r="45" spans="1:17" ht="13.5" thickBot="1" x14ac:dyDescent="0.25">
      <c r="A45" s="93"/>
      <c r="B45" s="94"/>
      <c r="C45" s="94"/>
      <c r="D45" s="95" t="s">
        <v>256</v>
      </c>
      <c r="E45" s="105"/>
      <c r="F45" s="96"/>
      <c r="G45" s="96"/>
      <c r="H45" s="94"/>
      <c r="I45" s="94"/>
      <c r="J45" s="97"/>
      <c r="K45" s="94"/>
      <c r="L45" s="105"/>
      <c r="M45" s="106"/>
      <c r="N45" s="10"/>
    </row>
    <row r="46" spans="1:17" ht="13.5" thickTop="1" x14ac:dyDescent="0.2">
      <c r="D46" s="89"/>
    </row>
    <row r="47" spans="1:17" x14ac:dyDescent="0.2">
      <c r="D47" s="89"/>
    </row>
    <row r="48" spans="1:17" x14ac:dyDescent="0.2">
      <c r="D48" s="89"/>
    </row>
  </sheetData>
  <mergeCells count="1">
    <mergeCell ref="A3:M3"/>
  </mergeCells>
  <phoneticPr fontId="0" type="noConversion"/>
  <hyperlinks>
    <hyperlink ref="P4" r:id="rId1" xr:uid="{84531483-6A5E-4EC4-BF19-2DE88AE80279}"/>
    <hyperlink ref="P6" r:id="rId2" xr:uid="{89EB88A0-F12A-4418-80DC-F9DA78418C0C}"/>
    <hyperlink ref="P8" r:id="rId3" xr:uid="{FC9486A4-529F-4C6C-9B25-F1DECF40B97F}"/>
    <hyperlink ref="P10" r:id="rId4" xr:uid="{3DE6CD65-77D1-4755-9C26-CF2F3B349CB2}"/>
    <hyperlink ref="P12" r:id="rId5" xr:uid="{48589EFA-803F-4AE8-9AAE-7543701B7955}"/>
    <hyperlink ref="P14" r:id="rId6" xr:uid="{A20B4CFC-21C8-4BA3-97E0-098DF12E72B9}"/>
    <hyperlink ref="P16" r:id="rId7" xr:uid="{4CDA0884-132F-4B3A-8B25-97FF6E6F5DAF}"/>
    <hyperlink ref="P20" r:id="rId8" xr:uid="{27D0817B-DE0F-478A-8B9B-50EE8698B513}"/>
    <hyperlink ref="P24" r:id="rId9" xr:uid="{02F02F1B-13FD-4FD6-9C43-CD8175E06839}"/>
    <hyperlink ref="P27" r:id="rId10" xr:uid="{B6A40112-3C4D-4112-AA76-3366451E01D8}"/>
    <hyperlink ref="P33" r:id="rId11" xr:uid="{6DCF23D9-A8A7-46BF-A4EB-0B31D5BCAAEC}"/>
    <hyperlink ref="P35" r:id="rId12" xr:uid="{2EE41126-2474-477E-B447-94489A268068}"/>
    <hyperlink ref="P43" r:id="rId13" xr:uid="{27BA90F8-CCD2-4032-B083-D653188B17FA}"/>
    <hyperlink ref="P31" r:id="rId14" xr:uid="{667E7FED-7D1E-4BCB-BB23-4245FD89DE14}"/>
  </hyperlinks>
  <pageMargins left="0.1" right="0.1" top="0.25" bottom="0.25" header="0.5" footer="0.5"/>
  <pageSetup scale="54" fitToHeight="0" orientation="landscape" r:id="rId15"/>
  <headerFooter alignWithMargins="0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2C94-171A-42BE-9E8F-AA35D2DD17A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67CF-8561-43F2-B53B-6803FF0ECFD9}">
  <sheetPr>
    <pageSetUpPr fitToPage="1"/>
  </sheetPr>
  <dimension ref="A1:Q73"/>
  <sheetViews>
    <sheetView showGridLines="0" zoomScale="170" zoomScaleNormal="170" workbookViewId="0">
      <pane xSplit="1" ySplit="2" topLeftCell="B59" activePane="bottomRight" state="frozen"/>
      <selection pane="topRight" activeCell="B1" sqref="B1"/>
      <selection pane="bottomLeft" activeCell="A3" sqref="A3"/>
      <selection pane="bottomRight" activeCell="C77" sqref="C77"/>
    </sheetView>
  </sheetViews>
  <sheetFormatPr defaultRowHeight="12.75" x14ac:dyDescent="0.2"/>
  <cols>
    <col min="1" max="1" width="30.140625" customWidth="1"/>
    <col min="2" max="2" width="5.7109375" style="1" customWidth="1"/>
    <col min="3" max="3" width="11.85546875" style="1" customWidth="1"/>
    <col min="4" max="4" width="18.5703125" customWidth="1"/>
    <col min="5" max="7" width="12" customWidth="1"/>
    <col min="8" max="8" width="11.7109375" style="1" customWidth="1"/>
    <col min="9" max="9" width="11.28515625" style="1" customWidth="1"/>
    <col min="10" max="10" width="12" style="1" customWidth="1"/>
    <col min="11" max="11" width="12.42578125" style="1" customWidth="1"/>
    <col min="12" max="12" width="10.42578125" style="1" customWidth="1"/>
    <col min="13" max="13" width="6.140625" customWidth="1"/>
    <col min="14" max="14" width="9" style="148"/>
  </cols>
  <sheetData>
    <row r="1" spans="1:13" x14ac:dyDescent="0.2">
      <c r="A1" s="12" t="str">
        <f>Active!A1</f>
        <v>Update 01.29.2026</v>
      </c>
      <c r="B1" s="14"/>
    </row>
    <row r="2" spans="1:13" ht="18.7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257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x14ac:dyDescent="0.2">
      <c r="A3" s="13" t="s">
        <v>258</v>
      </c>
      <c r="B3" s="2" t="s">
        <v>259</v>
      </c>
      <c r="C3" s="2" t="s">
        <v>260</v>
      </c>
      <c r="D3" s="6" t="s">
        <v>261</v>
      </c>
      <c r="E3" s="11"/>
      <c r="F3" s="11"/>
      <c r="G3" s="11"/>
      <c r="H3" s="2" t="s">
        <v>262</v>
      </c>
      <c r="I3" s="4" t="s">
        <v>263</v>
      </c>
      <c r="J3" s="2">
        <v>4628035194</v>
      </c>
      <c r="K3" s="4">
        <v>4628035055</v>
      </c>
      <c r="L3" s="11" t="s">
        <v>264</v>
      </c>
      <c r="M3" s="3">
        <v>88</v>
      </c>
    </row>
    <row r="4" spans="1:13" x14ac:dyDescent="0.2">
      <c r="A4" s="38"/>
      <c r="B4" s="39"/>
      <c r="C4" s="40"/>
      <c r="D4" s="41" t="s">
        <v>265</v>
      </c>
      <c r="E4" s="44"/>
      <c r="F4" s="44"/>
      <c r="G4" s="44"/>
      <c r="H4" s="40"/>
      <c r="I4" s="43"/>
      <c r="J4" s="40"/>
      <c r="K4" s="43"/>
      <c r="L4" s="44"/>
      <c r="M4" s="45"/>
    </row>
    <row r="5" spans="1:13" x14ac:dyDescent="0.2">
      <c r="A5" s="13" t="s">
        <v>266</v>
      </c>
      <c r="B5" s="2" t="s">
        <v>267</v>
      </c>
      <c r="C5" s="2" t="s">
        <v>268</v>
      </c>
      <c r="D5" s="6" t="s">
        <v>269</v>
      </c>
      <c r="E5" s="11"/>
      <c r="F5" s="11"/>
      <c r="G5" s="11"/>
      <c r="H5" s="2" t="s">
        <v>270</v>
      </c>
      <c r="I5" s="4" t="s">
        <v>271</v>
      </c>
      <c r="J5" s="2">
        <v>4804835597</v>
      </c>
      <c r="K5" s="4">
        <v>4804835618</v>
      </c>
      <c r="L5" s="11" t="s">
        <v>272</v>
      </c>
      <c r="M5" s="3">
        <v>249</v>
      </c>
    </row>
    <row r="6" spans="1:13" x14ac:dyDescent="0.2">
      <c r="A6" s="8" t="s">
        <v>273</v>
      </c>
      <c r="B6" s="15"/>
      <c r="C6" s="2"/>
      <c r="D6" s="6" t="s">
        <v>274</v>
      </c>
      <c r="E6" s="11"/>
      <c r="F6" s="11"/>
      <c r="G6" s="11"/>
      <c r="H6" s="2"/>
      <c r="I6" s="4"/>
      <c r="J6" s="2"/>
      <c r="K6" s="4"/>
      <c r="L6" s="11"/>
      <c r="M6" s="3"/>
    </row>
    <row r="7" spans="1:13" x14ac:dyDescent="0.2">
      <c r="A7" s="17" t="s">
        <v>275</v>
      </c>
      <c r="B7" s="18"/>
      <c r="C7" s="19" t="s">
        <v>276</v>
      </c>
      <c r="D7" s="62"/>
      <c r="E7" s="63"/>
      <c r="F7" s="63"/>
      <c r="G7" s="63"/>
      <c r="H7" s="64"/>
      <c r="I7" s="65"/>
      <c r="J7" s="66">
        <v>4804835626</v>
      </c>
      <c r="K7" s="22"/>
      <c r="L7" s="21"/>
      <c r="M7" s="23">
        <v>0</v>
      </c>
    </row>
    <row r="8" spans="1:13" x14ac:dyDescent="0.2">
      <c r="A8" s="5" t="s">
        <v>277</v>
      </c>
      <c r="B8" s="2" t="s">
        <v>278</v>
      </c>
      <c r="C8" s="2" t="s">
        <v>279</v>
      </c>
      <c r="D8" s="6" t="s">
        <v>280</v>
      </c>
      <c r="E8" s="11"/>
      <c r="F8" s="11"/>
      <c r="G8" s="11"/>
      <c r="H8" s="2" t="s">
        <v>281</v>
      </c>
      <c r="I8" s="4"/>
      <c r="J8" s="2">
        <v>502518384</v>
      </c>
      <c r="K8" s="4">
        <v>502309933</v>
      </c>
      <c r="L8" s="11" t="s">
        <v>282</v>
      </c>
      <c r="M8" s="3">
        <v>98</v>
      </c>
    </row>
    <row r="9" spans="1:13" x14ac:dyDescent="0.2">
      <c r="A9" s="17" t="s">
        <v>283</v>
      </c>
      <c r="B9" s="18"/>
      <c r="C9" s="19"/>
      <c r="D9" s="20" t="s">
        <v>284</v>
      </c>
      <c r="E9" s="24"/>
      <c r="F9" s="24"/>
      <c r="G9" s="24"/>
      <c r="H9" s="19"/>
      <c r="I9" s="22"/>
      <c r="J9" s="19"/>
      <c r="K9" s="22"/>
      <c r="L9" s="21"/>
      <c r="M9" s="23"/>
    </row>
    <row r="10" spans="1:13" x14ac:dyDescent="0.2">
      <c r="A10" s="5" t="s">
        <v>285</v>
      </c>
      <c r="B10" s="2" t="s">
        <v>286</v>
      </c>
      <c r="C10" s="2" t="s">
        <v>287</v>
      </c>
      <c r="D10" s="6" t="s">
        <v>288</v>
      </c>
      <c r="E10" s="11"/>
      <c r="F10" s="11"/>
      <c r="G10" s="11"/>
      <c r="H10" s="2" t="s">
        <v>289</v>
      </c>
      <c r="I10" s="4"/>
      <c r="J10" s="2">
        <v>502518392</v>
      </c>
      <c r="K10" s="4">
        <v>502310014</v>
      </c>
      <c r="L10" s="11" t="s">
        <v>290</v>
      </c>
      <c r="M10" s="3">
        <v>120</v>
      </c>
    </row>
    <row r="11" spans="1:13" x14ac:dyDescent="0.2">
      <c r="A11" s="17" t="s">
        <v>291</v>
      </c>
      <c r="B11" s="18"/>
      <c r="C11" s="19"/>
      <c r="D11" s="20" t="s">
        <v>292</v>
      </c>
      <c r="E11" s="24"/>
      <c r="F11" s="24"/>
      <c r="G11" s="24"/>
      <c r="H11" s="19"/>
      <c r="I11" s="22"/>
      <c r="J11" s="19"/>
      <c r="K11" s="22"/>
      <c r="L11" s="21"/>
      <c r="M11" s="23"/>
    </row>
    <row r="12" spans="1:13" x14ac:dyDescent="0.2">
      <c r="A12" s="5" t="s">
        <v>293</v>
      </c>
      <c r="B12" s="2" t="s">
        <v>294</v>
      </c>
      <c r="C12" s="2" t="s">
        <v>295</v>
      </c>
      <c r="D12" s="6" t="s">
        <v>296</v>
      </c>
      <c r="E12" s="11"/>
      <c r="F12" s="11"/>
      <c r="G12" s="11"/>
      <c r="H12" s="2" t="s">
        <v>297</v>
      </c>
      <c r="I12" s="4" t="s">
        <v>298</v>
      </c>
      <c r="J12" s="2">
        <v>502518376</v>
      </c>
      <c r="K12" s="4">
        <v>502310113</v>
      </c>
      <c r="L12" s="11" t="s">
        <v>299</v>
      </c>
      <c r="M12" s="3">
        <v>148</v>
      </c>
    </row>
    <row r="13" spans="1:13" x14ac:dyDescent="0.2">
      <c r="A13" s="17" t="s">
        <v>300</v>
      </c>
      <c r="B13" s="18"/>
      <c r="C13" s="19"/>
      <c r="D13" s="20" t="s">
        <v>284</v>
      </c>
      <c r="E13" s="24"/>
      <c r="F13" s="24"/>
      <c r="G13" s="24"/>
      <c r="H13" s="19"/>
      <c r="I13" s="22"/>
      <c r="J13" s="19"/>
      <c r="K13" s="22"/>
      <c r="L13" s="21"/>
      <c r="M13" s="23"/>
    </row>
    <row r="14" spans="1:13" x14ac:dyDescent="0.2">
      <c r="A14" s="13" t="s">
        <v>301</v>
      </c>
      <c r="B14" s="2" t="s">
        <v>302</v>
      </c>
      <c r="C14" s="2" t="s">
        <v>303</v>
      </c>
      <c r="D14" s="6" t="s">
        <v>304</v>
      </c>
      <c r="E14" s="11"/>
      <c r="F14" s="11"/>
      <c r="G14" s="11"/>
      <c r="H14" s="2" t="s">
        <v>305</v>
      </c>
      <c r="I14" s="4" t="s">
        <v>306</v>
      </c>
      <c r="J14" s="2">
        <v>4628035207</v>
      </c>
      <c r="K14" s="4">
        <v>4628035063</v>
      </c>
      <c r="L14" s="11" t="s">
        <v>307</v>
      </c>
      <c r="M14" s="3">
        <v>33</v>
      </c>
    </row>
    <row r="15" spans="1:13" x14ac:dyDescent="0.2">
      <c r="A15" s="8" t="s">
        <v>308</v>
      </c>
      <c r="B15" s="15"/>
      <c r="C15" s="2"/>
      <c r="D15" s="6" t="s">
        <v>309</v>
      </c>
      <c r="E15" s="11"/>
      <c r="F15" s="11"/>
      <c r="G15" s="11"/>
      <c r="H15" s="2"/>
      <c r="I15" s="4"/>
      <c r="J15" s="2"/>
      <c r="K15" s="4"/>
      <c r="L15" s="11"/>
      <c r="M15" s="3"/>
    </row>
    <row r="16" spans="1:13" x14ac:dyDescent="0.2">
      <c r="A16" s="31" t="s">
        <v>310</v>
      </c>
      <c r="B16" s="25"/>
      <c r="C16" s="36" t="s">
        <v>311</v>
      </c>
      <c r="D16" s="27"/>
      <c r="E16" s="32"/>
      <c r="F16" s="32"/>
      <c r="G16" s="32"/>
      <c r="H16" s="33"/>
      <c r="I16" s="34"/>
      <c r="J16" s="26"/>
      <c r="K16" s="29"/>
      <c r="L16" s="28"/>
      <c r="M16" s="30"/>
    </row>
    <row r="17" spans="1:15" x14ac:dyDescent="0.2">
      <c r="A17" s="5" t="s">
        <v>312</v>
      </c>
      <c r="B17" s="2" t="s">
        <v>313</v>
      </c>
      <c r="C17" s="56" t="s">
        <v>314</v>
      </c>
      <c r="D17" s="67" t="s">
        <v>315</v>
      </c>
      <c r="E17" s="11"/>
      <c r="F17" s="11"/>
      <c r="G17" s="11"/>
      <c r="H17" s="2" t="s">
        <v>316</v>
      </c>
      <c r="I17" s="4"/>
      <c r="J17" s="2">
        <v>4637593825</v>
      </c>
      <c r="K17" s="2">
        <v>4637593833</v>
      </c>
      <c r="L17" s="6"/>
      <c r="M17" s="3">
        <v>20</v>
      </c>
    </row>
    <row r="18" spans="1:15" x14ac:dyDescent="0.2">
      <c r="A18" s="8" t="s">
        <v>317</v>
      </c>
      <c r="B18" s="15"/>
      <c r="C18" s="68"/>
      <c r="D18" s="3" t="s">
        <v>318</v>
      </c>
      <c r="E18" s="11"/>
      <c r="F18" s="11"/>
      <c r="G18" s="11"/>
      <c r="H18" s="2"/>
      <c r="I18" s="4"/>
      <c r="J18" s="2"/>
      <c r="K18" s="2"/>
      <c r="L18" s="6"/>
      <c r="M18" s="3"/>
    </row>
    <row r="19" spans="1:15" x14ac:dyDescent="0.2">
      <c r="A19" s="69" t="s">
        <v>319</v>
      </c>
      <c r="B19" s="19"/>
      <c r="C19" s="19" t="s">
        <v>320</v>
      </c>
      <c r="D19" s="23"/>
      <c r="E19" s="23"/>
      <c r="F19" s="23"/>
      <c r="G19" s="23"/>
      <c r="H19" s="19"/>
      <c r="I19" s="19"/>
      <c r="J19" s="19"/>
      <c r="K19" s="66"/>
      <c r="L19" s="70"/>
      <c r="M19" s="23"/>
    </row>
    <row r="20" spans="1:15" x14ac:dyDescent="0.2">
      <c r="A20" s="8"/>
      <c r="B20" s="15"/>
      <c r="C20" s="2"/>
      <c r="D20" s="6"/>
      <c r="E20" s="16"/>
      <c r="F20" s="16"/>
      <c r="G20" s="16"/>
      <c r="H20" s="2"/>
      <c r="I20" s="4"/>
      <c r="J20" s="2"/>
      <c r="K20" s="4"/>
      <c r="L20" s="11"/>
      <c r="M20" s="3"/>
    </row>
    <row r="21" spans="1:15" x14ac:dyDescent="0.2">
      <c r="A21" s="5" t="s">
        <v>321</v>
      </c>
      <c r="B21" s="2" t="s">
        <v>322</v>
      </c>
      <c r="C21" s="2" t="s">
        <v>323</v>
      </c>
      <c r="D21" s="6" t="s">
        <v>324</v>
      </c>
      <c r="E21" s="11" t="s">
        <v>325</v>
      </c>
      <c r="F21" s="11"/>
      <c r="G21" s="11"/>
      <c r="H21" s="2" t="s">
        <v>326</v>
      </c>
      <c r="I21" s="4" t="s">
        <v>327</v>
      </c>
      <c r="J21" s="2">
        <v>4641603512</v>
      </c>
      <c r="K21" s="4">
        <v>4641603504</v>
      </c>
      <c r="L21" s="11" t="s">
        <v>328</v>
      </c>
      <c r="M21" s="3">
        <v>164</v>
      </c>
    </row>
    <row r="22" spans="1:15" x14ac:dyDescent="0.2">
      <c r="A22" s="17" t="s">
        <v>329</v>
      </c>
      <c r="B22" s="18"/>
      <c r="C22" s="19"/>
      <c r="D22" s="20" t="s">
        <v>330</v>
      </c>
      <c r="E22" s="21"/>
      <c r="F22" s="21"/>
      <c r="G22" s="21"/>
      <c r="H22" s="19"/>
      <c r="I22" s="22"/>
      <c r="J22" s="19"/>
      <c r="K22" s="22"/>
      <c r="L22" s="21"/>
      <c r="M22" s="23"/>
    </row>
    <row r="23" spans="1:15" x14ac:dyDescent="0.2">
      <c r="A23" s="13" t="s">
        <v>331</v>
      </c>
      <c r="B23" s="2" t="s">
        <v>332</v>
      </c>
      <c r="C23" s="2" t="s">
        <v>333</v>
      </c>
      <c r="D23" s="6" t="s">
        <v>334</v>
      </c>
      <c r="E23" s="11" t="s">
        <v>335</v>
      </c>
      <c r="F23" s="11"/>
      <c r="G23" s="11"/>
      <c r="H23" s="2" t="s">
        <v>336</v>
      </c>
      <c r="I23" s="4" t="s">
        <v>337</v>
      </c>
      <c r="J23" s="2">
        <v>4805823213</v>
      </c>
      <c r="K23" s="2">
        <v>4805823248</v>
      </c>
      <c r="L23" s="4" t="s">
        <v>338</v>
      </c>
      <c r="M23" s="3">
        <v>56</v>
      </c>
    </row>
    <row r="24" spans="1:15" x14ac:dyDescent="0.2">
      <c r="A24" s="8" t="s">
        <v>339</v>
      </c>
      <c r="B24" s="15"/>
      <c r="C24" s="2"/>
      <c r="D24" s="6" t="s">
        <v>340</v>
      </c>
      <c r="E24" s="35"/>
      <c r="F24" s="35"/>
      <c r="G24" s="35"/>
      <c r="H24" s="36"/>
      <c r="I24" s="37"/>
      <c r="J24" s="2"/>
      <c r="K24" s="2"/>
      <c r="L24" s="4"/>
      <c r="M24" s="3"/>
    </row>
    <row r="25" spans="1:15" x14ac:dyDescent="0.2">
      <c r="A25" s="55" t="s">
        <v>341</v>
      </c>
      <c r="B25" s="56" t="s">
        <v>342</v>
      </c>
      <c r="C25" s="56" t="s">
        <v>343</v>
      </c>
      <c r="D25" s="57" t="s">
        <v>344</v>
      </c>
      <c r="E25" s="86" t="s">
        <v>345</v>
      </c>
      <c r="F25" s="86"/>
      <c r="G25" s="86"/>
      <c r="H25" s="56" t="s">
        <v>346</v>
      </c>
      <c r="I25" s="59" t="s">
        <v>347</v>
      </c>
      <c r="J25" s="56">
        <v>4638232298</v>
      </c>
      <c r="K25" s="59">
        <v>4804782691</v>
      </c>
      <c r="L25" s="58" t="s">
        <v>348</v>
      </c>
      <c r="M25" s="60">
        <v>239</v>
      </c>
    </row>
    <row r="26" spans="1:15" x14ac:dyDescent="0.2">
      <c r="A26" s="8" t="s">
        <v>349</v>
      </c>
      <c r="B26" s="15"/>
      <c r="C26" s="2"/>
      <c r="D26" s="46" t="s">
        <v>350</v>
      </c>
      <c r="E26" s="16"/>
      <c r="F26" s="16"/>
      <c r="G26" s="16"/>
      <c r="H26" s="2"/>
      <c r="I26" s="4"/>
      <c r="J26" s="2"/>
      <c r="K26" s="4"/>
      <c r="L26" s="11"/>
      <c r="M26" s="3"/>
    </row>
    <row r="27" spans="1:15" x14ac:dyDescent="0.2">
      <c r="A27" s="55" t="s">
        <v>351</v>
      </c>
      <c r="B27" s="56" t="s">
        <v>352</v>
      </c>
      <c r="C27" s="56" t="s">
        <v>353</v>
      </c>
      <c r="D27" s="57" t="s">
        <v>354</v>
      </c>
      <c r="E27" s="58" t="s">
        <v>355</v>
      </c>
      <c r="F27" s="58"/>
      <c r="G27" s="58"/>
      <c r="H27" s="58" t="s">
        <v>175</v>
      </c>
      <c r="I27" s="56" t="s">
        <v>356</v>
      </c>
      <c r="J27" s="59"/>
      <c r="K27" s="56">
        <v>4669931921</v>
      </c>
      <c r="L27" s="56">
        <v>4669931761</v>
      </c>
      <c r="M27" s="59" t="s">
        <v>357</v>
      </c>
      <c r="N27" s="149">
        <v>197</v>
      </c>
    </row>
    <row r="28" spans="1:15" x14ac:dyDescent="0.2">
      <c r="A28" s="8" t="s">
        <v>358</v>
      </c>
      <c r="B28" s="15"/>
      <c r="C28" s="2"/>
      <c r="D28" s="6" t="s">
        <v>359</v>
      </c>
      <c r="E28" s="35"/>
      <c r="F28" s="35"/>
      <c r="G28" s="35"/>
      <c r="H28" s="35"/>
      <c r="I28" s="2"/>
      <c r="J28" s="4"/>
      <c r="K28" s="2"/>
      <c r="L28" s="2"/>
      <c r="M28" s="4"/>
      <c r="N28" s="150"/>
    </row>
    <row r="29" spans="1:15" x14ac:dyDescent="0.2">
      <c r="A29" s="8"/>
      <c r="B29" s="8"/>
      <c r="C29" s="4"/>
      <c r="D29" s="6"/>
      <c r="E29" s="37"/>
      <c r="F29" s="37"/>
      <c r="G29" s="37"/>
      <c r="H29" s="37"/>
      <c r="I29" s="4"/>
      <c r="J29" s="4"/>
      <c r="K29" s="4"/>
      <c r="L29" s="4"/>
      <c r="M29" s="10" t="s">
        <v>360</v>
      </c>
      <c r="N29" s="151" t="e">
        <f>SUM(#REF!)</f>
        <v>#REF!</v>
      </c>
    </row>
    <row r="30" spans="1:15" x14ac:dyDescent="0.2">
      <c r="A30" s="5" t="s">
        <v>361</v>
      </c>
      <c r="B30" s="2" t="s">
        <v>278</v>
      </c>
      <c r="C30" s="2" t="s">
        <v>362</v>
      </c>
      <c r="D30" s="6" t="s">
        <v>280</v>
      </c>
      <c r="E30" s="11" t="s">
        <v>363</v>
      </c>
      <c r="F30" s="11"/>
      <c r="G30" s="11"/>
      <c r="H30" s="2" t="s">
        <v>281</v>
      </c>
      <c r="I30" s="4"/>
      <c r="J30" s="2">
        <v>4637594115</v>
      </c>
      <c r="K30" s="2">
        <v>4637594115</v>
      </c>
      <c r="L30" s="11" t="s">
        <v>282</v>
      </c>
      <c r="M30" s="3">
        <v>98</v>
      </c>
      <c r="N30" s="152"/>
      <c r="O30" s="3"/>
    </row>
    <row r="31" spans="1:15" x14ac:dyDescent="0.2">
      <c r="A31" s="17" t="s">
        <v>283</v>
      </c>
      <c r="B31" s="18"/>
      <c r="C31" s="19"/>
      <c r="D31" s="20" t="s">
        <v>284</v>
      </c>
      <c r="E31" s="24"/>
      <c r="F31" s="24"/>
      <c r="G31" s="24"/>
      <c r="H31" s="19"/>
      <c r="I31" s="22"/>
      <c r="J31" s="19"/>
      <c r="K31" s="19"/>
      <c r="L31" s="21"/>
      <c r="M31" s="23"/>
      <c r="N31" s="153"/>
      <c r="O31" s="23"/>
    </row>
    <row r="32" spans="1:15" x14ac:dyDescent="0.2">
      <c r="A32" s="5" t="s">
        <v>364</v>
      </c>
      <c r="B32" s="2" t="s">
        <v>286</v>
      </c>
      <c r="C32" s="2" t="s">
        <v>365</v>
      </c>
      <c r="D32" s="6" t="s">
        <v>288</v>
      </c>
      <c r="E32" s="11" t="s">
        <v>366</v>
      </c>
      <c r="F32" s="11"/>
      <c r="G32" s="11"/>
      <c r="H32" s="2" t="s">
        <v>289</v>
      </c>
      <c r="I32" s="4"/>
      <c r="J32" s="2">
        <v>4637594158</v>
      </c>
      <c r="K32" s="2">
        <v>4637594158</v>
      </c>
      <c r="L32" s="11" t="s">
        <v>290</v>
      </c>
      <c r="M32" s="3">
        <v>120</v>
      </c>
      <c r="N32" s="152"/>
      <c r="O32" s="3"/>
    </row>
    <row r="33" spans="1:17" x14ac:dyDescent="0.2">
      <c r="A33" s="17" t="s">
        <v>291</v>
      </c>
      <c r="B33" s="18"/>
      <c r="C33" s="19"/>
      <c r="D33" s="20" t="s">
        <v>292</v>
      </c>
      <c r="E33" s="24"/>
      <c r="F33" s="24"/>
      <c r="G33" s="24"/>
      <c r="H33" s="19"/>
      <c r="I33" s="22"/>
      <c r="J33" s="19"/>
      <c r="K33" s="19"/>
      <c r="L33" s="21"/>
      <c r="M33" s="23"/>
      <c r="N33" s="153"/>
      <c r="O33" s="23"/>
    </row>
    <row r="34" spans="1:17" x14ac:dyDescent="0.2">
      <c r="A34" s="5" t="s">
        <v>367</v>
      </c>
      <c r="B34" s="2" t="s">
        <v>294</v>
      </c>
      <c r="C34" s="2" t="s">
        <v>368</v>
      </c>
      <c r="D34" s="6" t="s">
        <v>296</v>
      </c>
      <c r="E34" s="11" t="s">
        <v>363</v>
      </c>
      <c r="F34" s="11"/>
      <c r="G34" s="11"/>
      <c r="H34" s="2" t="s">
        <v>297</v>
      </c>
      <c r="I34" s="4" t="s">
        <v>298</v>
      </c>
      <c r="J34" s="2">
        <v>4637594182</v>
      </c>
      <c r="K34" s="2">
        <v>4637594182</v>
      </c>
      <c r="L34" s="11" t="s">
        <v>299</v>
      </c>
      <c r="M34" s="3">
        <v>148</v>
      </c>
      <c r="N34" s="152"/>
      <c r="O34" s="3"/>
    </row>
    <row r="35" spans="1:17" x14ac:dyDescent="0.2">
      <c r="A35" s="17" t="s">
        <v>300</v>
      </c>
      <c r="B35" s="18"/>
      <c r="C35" s="19"/>
      <c r="D35" s="20" t="s">
        <v>284</v>
      </c>
      <c r="E35" s="24"/>
      <c r="F35" s="24"/>
      <c r="G35" s="24"/>
      <c r="H35" s="19"/>
      <c r="I35" s="22"/>
      <c r="J35" s="19"/>
      <c r="K35" s="19"/>
      <c r="L35" s="21"/>
      <c r="M35" s="23"/>
      <c r="N35" s="153"/>
      <c r="O35" s="23"/>
    </row>
    <row r="36" spans="1:17" x14ac:dyDescent="0.2">
      <c r="A36" s="116" t="s">
        <v>369</v>
      </c>
      <c r="B36" s="56" t="s">
        <v>370</v>
      </c>
      <c r="C36" s="56" t="s">
        <v>371</v>
      </c>
      <c r="D36" s="57" t="s">
        <v>372</v>
      </c>
      <c r="E36" s="58" t="s">
        <v>373</v>
      </c>
      <c r="F36" s="58"/>
      <c r="G36" s="58"/>
      <c r="H36" s="56" t="s">
        <v>374</v>
      </c>
      <c r="I36" s="59" t="s">
        <v>375</v>
      </c>
      <c r="J36" s="56">
        <v>4696366681</v>
      </c>
      <c r="K36" s="56">
        <v>4696366681</v>
      </c>
      <c r="L36" s="58" t="s">
        <v>376</v>
      </c>
      <c r="M36" s="60">
        <v>362</v>
      </c>
      <c r="N36" s="154"/>
      <c r="O36" s="60"/>
    </row>
    <row r="37" spans="1:17" x14ac:dyDescent="0.2">
      <c r="A37" s="8" t="s">
        <v>377</v>
      </c>
      <c r="B37" s="15"/>
      <c r="C37" s="2"/>
      <c r="D37" s="6" t="s">
        <v>378</v>
      </c>
      <c r="E37" s="11"/>
      <c r="F37" s="11"/>
      <c r="G37" s="11"/>
      <c r="H37" s="11"/>
      <c r="I37" s="11"/>
      <c r="J37" s="2"/>
      <c r="K37" s="4"/>
      <c r="L37" s="2"/>
      <c r="M37" s="4"/>
      <c r="N37" s="152"/>
      <c r="O37" s="3"/>
    </row>
    <row r="38" spans="1:17" x14ac:dyDescent="0.2">
      <c r="A38" s="85" t="s">
        <v>379</v>
      </c>
      <c r="B38" s="56" t="s">
        <v>380</v>
      </c>
      <c r="C38" s="56" t="s">
        <v>333</v>
      </c>
      <c r="D38" s="60" t="s">
        <v>381</v>
      </c>
      <c r="E38" s="56" t="s">
        <v>382</v>
      </c>
      <c r="F38" s="56"/>
      <c r="G38" s="56"/>
      <c r="H38" s="56" t="s">
        <v>383</v>
      </c>
      <c r="I38" s="56" t="s">
        <v>384</v>
      </c>
      <c r="J38" s="56">
        <v>4805823213</v>
      </c>
      <c r="K38" s="56">
        <v>4805823248</v>
      </c>
      <c r="L38" s="56" t="s">
        <v>385</v>
      </c>
      <c r="M38" s="60">
        <v>240</v>
      </c>
      <c r="N38" s="149"/>
      <c r="O38" s="60"/>
    </row>
    <row r="39" spans="1:17" x14ac:dyDescent="0.2">
      <c r="A39" s="8" t="s">
        <v>386</v>
      </c>
      <c r="B39" s="15"/>
      <c r="C39" s="2"/>
      <c r="D39" s="6" t="s">
        <v>387</v>
      </c>
      <c r="E39" s="35"/>
      <c r="F39" s="35"/>
      <c r="G39" s="35"/>
      <c r="H39" s="35"/>
      <c r="I39" s="35"/>
      <c r="J39" s="2"/>
      <c r="K39" s="4"/>
      <c r="L39" s="2"/>
      <c r="M39" s="2"/>
      <c r="N39" s="155"/>
      <c r="O39" s="3"/>
    </row>
    <row r="40" spans="1:17" x14ac:dyDescent="0.2">
      <c r="A40" s="55" t="s">
        <v>388</v>
      </c>
      <c r="B40" s="56" t="s">
        <v>389</v>
      </c>
      <c r="C40" s="56" t="s">
        <v>390</v>
      </c>
      <c r="D40" s="57" t="s">
        <v>391</v>
      </c>
      <c r="E40" s="58" t="s">
        <v>102</v>
      </c>
      <c r="F40" s="58" t="s">
        <v>50</v>
      </c>
      <c r="G40" s="58" t="s">
        <v>24</v>
      </c>
      <c r="H40" s="56" t="s">
        <v>392</v>
      </c>
      <c r="I40" s="59" t="s">
        <v>393</v>
      </c>
      <c r="J40" s="56">
        <v>4686968259</v>
      </c>
      <c r="K40" s="59">
        <v>4686968267</v>
      </c>
      <c r="L40" s="58" t="s">
        <v>394</v>
      </c>
      <c r="M40" s="60">
        <v>168</v>
      </c>
      <c r="N40" s="148" t="s">
        <v>28</v>
      </c>
      <c r="O40" t="s">
        <v>29</v>
      </c>
      <c r="P40" s="129" t="s">
        <v>30</v>
      </c>
      <c r="Q40" s="1" t="s">
        <v>31</v>
      </c>
    </row>
    <row r="41" spans="1:17" x14ac:dyDescent="0.2">
      <c r="A41" s="38" t="s">
        <v>395</v>
      </c>
      <c r="B41" s="40"/>
      <c r="C41" s="40"/>
      <c r="D41" s="41" t="s">
        <v>396</v>
      </c>
      <c r="E41" s="44"/>
      <c r="F41" s="44"/>
      <c r="G41" s="44"/>
      <c r="H41" s="40"/>
      <c r="I41" s="43"/>
      <c r="J41" s="40"/>
      <c r="K41" s="43"/>
      <c r="L41" s="44"/>
      <c r="M41" s="45"/>
      <c r="N41" s="156"/>
      <c r="O41" s="138"/>
      <c r="Q41" s="1"/>
    </row>
    <row r="42" spans="1:17" x14ac:dyDescent="0.2">
      <c r="A42" s="116" t="s">
        <v>397</v>
      </c>
      <c r="B42" s="56" t="s">
        <v>370</v>
      </c>
      <c r="C42" s="56" t="s">
        <v>398</v>
      </c>
      <c r="D42" s="57" t="s">
        <v>372</v>
      </c>
      <c r="E42" s="58" t="s">
        <v>373</v>
      </c>
      <c r="F42" s="58" t="s">
        <v>22</v>
      </c>
      <c r="G42" s="58" t="s">
        <v>24</v>
      </c>
      <c r="H42" s="56" t="s">
        <v>374</v>
      </c>
      <c r="I42" s="59" t="s">
        <v>375</v>
      </c>
      <c r="J42" s="56">
        <v>4696366681</v>
      </c>
      <c r="K42" s="59">
        <v>4696366702</v>
      </c>
      <c r="L42" s="58" t="s">
        <v>376</v>
      </c>
      <c r="M42" s="60">
        <v>362</v>
      </c>
    </row>
    <row r="43" spans="1:17" x14ac:dyDescent="0.2">
      <c r="A43" s="8" t="s">
        <v>399</v>
      </c>
      <c r="B43" s="2"/>
      <c r="C43" s="2"/>
      <c r="D43" s="6" t="s">
        <v>378</v>
      </c>
      <c r="E43" s="11"/>
      <c r="F43" s="11"/>
      <c r="G43" s="11"/>
      <c r="H43" s="2"/>
      <c r="I43" s="4"/>
      <c r="J43" s="2"/>
      <c r="K43" s="4"/>
      <c r="L43" s="11"/>
      <c r="M43" s="3"/>
    </row>
    <row r="44" spans="1:17" x14ac:dyDescent="0.2">
      <c r="A44" s="13" t="s">
        <v>400</v>
      </c>
      <c r="B44" s="2" t="s">
        <v>401</v>
      </c>
      <c r="C44" s="2" t="s">
        <v>402</v>
      </c>
      <c r="D44" s="6" t="s">
        <v>403</v>
      </c>
      <c r="E44" s="11" t="s">
        <v>404</v>
      </c>
      <c r="F44" s="11" t="s">
        <v>150</v>
      </c>
      <c r="G44" s="11" t="s">
        <v>24</v>
      </c>
      <c r="H44" s="2" t="s">
        <v>405</v>
      </c>
      <c r="I44" s="4" t="s">
        <v>406</v>
      </c>
      <c r="J44" s="2">
        <v>4658945009</v>
      </c>
      <c r="K44" s="4">
        <v>4658945033</v>
      </c>
      <c r="L44" s="11" t="s">
        <v>407</v>
      </c>
      <c r="M44" s="3">
        <v>264</v>
      </c>
      <c r="N44" s="148" t="s">
        <v>53</v>
      </c>
      <c r="O44" t="s">
        <v>54</v>
      </c>
      <c r="P44" s="129" t="s">
        <v>55</v>
      </c>
      <c r="Q44" s="1" t="s">
        <v>31</v>
      </c>
    </row>
    <row r="45" spans="1:17" x14ac:dyDescent="0.2">
      <c r="A45" s="38" t="s">
        <v>408</v>
      </c>
      <c r="B45" s="40"/>
      <c r="C45" s="40"/>
      <c r="D45" s="41" t="s">
        <v>409</v>
      </c>
      <c r="E45" s="42"/>
      <c r="F45" s="42"/>
      <c r="G45" s="42"/>
      <c r="H45" s="40"/>
      <c r="I45" s="43"/>
      <c r="J45" s="40"/>
      <c r="K45" s="43"/>
      <c r="L45" s="44"/>
      <c r="M45" s="45"/>
      <c r="Q45" s="1"/>
    </row>
    <row r="46" spans="1:17" x14ac:dyDescent="0.2">
      <c r="A46" s="13" t="s">
        <v>410</v>
      </c>
      <c r="B46" s="2" t="s">
        <v>411</v>
      </c>
      <c r="C46" s="2" t="s">
        <v>412</v>
      </c>
      <c r="D46" s="6" t="s">
        <v>413</v>
      </c>
      <c r="E46" s="172" t="s">
        <v>404</v>
      </c>
      <c r="F46" s="117" t="s">
        <v>150</v>
      </c>
      <c r="G46" s="117" t="s">
        <v>24</v>
      </c>
      <c r="H46" s="2" t="s">
        <v>414</v>
      </c>
      <c r="I46" s="4" t="s">
        <v>415</v>
      </c>
      <c r="J46" s="2">
        <v>4658945156</v>
      </c>
      <c r="K46" s="4">
        <v>4669476586</v>
      </c>
      <c r="L46" s="11" t="s">
        <v>416</v>
      </c>
      <c r="M46" s="3">
        <v>53</v>
      </c>
      <c r="N46" s="148" t="s">
        <v>53</v>
      </c>
      <c r="O46" t="s">
        <v>54</v>
      </c>
      <c r="P46" s="129" t="s">
        <v>55</v>
      </c>
      <c r="Q46" s="1" t="s">
        <v>31</v>
      </c>
    </row>
    <row r="47" spans="1:17" x14ac:dyDescent="0.2">
      <c r="A47" s="38" t="s">
        <v>417</v>
      </c>
      <c r="B47" s="40"/>
      <c r="C47" s="40"/>
      <c r="D47" s="41" t="s">
        <v>418</v>
      </c>
      <c r="E47" s="173"/>
      <c r="F47" s="165"/>
      <c r="G47" s="165"/>
      <c r="H47" s="40"/>
      <c r="I47" s="43"/>
      <c r="J47" s="40"/>
      <c r="K47" s="43"/>
      <c r="L47" s="44"/>
      <c r="M47" s="45"/>
      <c r="Q47" s="1"/>
    </row>
    <row r="48" spans="1:17" x14ac:dyDescent="0.2">
      <c r="A48" s="13" t="s">
        <v>419</v>
      </c>
      <c r="B48" s="2" t="s">
        <v>420</v>
      </c>
      <c r="C48" s="2" t="s">
        <v>421</v>
      </c>
      <c r="D48" s="6" t="s">
        <v>422</v>
      </c>
      <c r="E48" s="172" t="s">
        <v>404</v>
      </c>
      <c r="F48" s="117" t="s">
        <v>150</v>
      </c>
      <c r="G48" s="117" t="s">
        <v>24</v>
      </c>
      <c r="H48" s="2" t="s">
        <v>414</v>
      </c>
      <c r="I48" s="4" t="s">
        <v>415</v>
      </c>
      <c r="J48" s="2">
        <v>4658945164</v>
      </c>
      <c r="K48" s="4">
        <v>4658945068</v>
      </c>
      <c r="L48" s="11" t="s">
        <v>423</v>
      </c>
      <c r="M48" s="3">
        <v>132</v>
      </c>
      <c r="N48" s="148" t="s">
        <v>53</v>
      </c>
      <c r="O48" t="s">
        <v>54</v>
      </c>
      <c r="P48" s="129" t="s">
        <v>55</v>
      </c>
      <c r="Q48" s="1" t="s">
        <v>31</v>
      </c>
    </row>
    <row r="49" spans="1:17" x14ac:dyDescent="0.2">
      <c r="A49" s="38" t="s">
        <v>424</v>
      </c>
      <c r="B49" s="40"/>
      <c r="C49" s="40"/>
      <c r="D49" s="41" t="s">
        <v>409</v>
      </c>
      <c r="E49" s="174"/>
      <c r="F49" s="166"/>
      <c r="G49" s="166"/>
      <c r="H49" s="40"/>
      <c r="I49" s="43"/>
      <c r="J49" s="40"/>
      <c r="K49" s="43"/>
      <c r="L49" s="44"/>
      <c r="M49" s="45"/>
      <c r="Q49" s="1"/>
    </row>
    <row r="50" spans="1:17" x14ac:dyDescent="0.2">
      <c r="A50" s="13" t="s">
        <v>425</v>
      </c>
      <c r="B50" s="2" t="s">
        <v>426</v>
      </c>
      <c r="C50" s="2" t="s">
        <v>427</v>
      </c>
      <c r="D50" s="6" t="s">
        <v>428</v>
      </c>
      <c r="E50" s="11" t="s">
        <v>429</v>
      </c>
      <c r="F50" s="11" t="s">
        <v>23</v>
      </c>
      <c r="G50" s="11" t="s">
        <v>112</v>
      </c>
      <c r="H50" s="2" t="s">
        <v>430</v>
      </c>
      <c r="I50" s="4" t="s">
        <v>431</v>
      </c>
      <c r="J50" s="2">
        <v>4637593761</v>
      </c>
      <c r="K50" s="4">
        <v>4637593796</v>
      </c>
      <c r="L50" s="11" t="s">
        <v>432</v>
      </c>
      <c r="M50" s="3">
        <v>280</v>
      </c>
      <c r="N50" s="1" t="s">
        <v>28</v>
      </c>
      <c r="O50" t="s">
        <v>29</v>
      </c>
      <c r="P50" s="129" t="s">
        <v>30</v>
      </c>
      <c r="Q50" s="1" t="s">
        <v>116</v>
      </c>
    </row>
    <row r="51" spans="1:17" x14ac:dyDescent="0.2">
      <c r="A51" s="38" t="s">
        <v>433</v>
      </c>
      <c r="B51" s="40"/>
      <c r="C51" s="40"/>
      <c r="D51" s="41" t="s">
        <v>434</v>
      </c>
      <c r="E51" s="44"/>
      <c r="F51" s="44"/>
      <c r="G51" s="44"/>
      <c r="H51" s="40"/>
      <c r="I51" s="43"/>
      <c r="J51" s="40"/>
      <c r="K51" s="43"/>
      <c r="L51" s="44"/>
      <c r="M51" s="45"/>
      <c r="N51" s="1"/>
      <c r="Q51" s="1"/>
    </row>
    <row r="52" spans="1:17" x14ac:dyDescent="0.2">
      <c r="A52" s="123" t="s">
        <v>435</v>
      </c>
      <c r="B52" s="124" t="s">
        <v>436</v>
      </c>
      <c r="C52" s="56" t="s">
        <v>437</v>
      </c>
      <c r="D52" s="60" t="s">
        <v>438</v>
      </c>
      <c r="E52" s="56" t="s">
        <v>439</v>
      </c>
      <c r="F52" s="124" t="s">
        <v>23</v>
      </c>
      <c r="G52" s="124" t="s">
        <v>24</v>
      </c>
      <c r="H52" s="124" t="s">
        <v>440</v>
      </c>
      <c r="I52" s="124"/>
      <c r="J52" s="125">
        <v>4712193355</v>
      </c>
      <c r="K52" s="125">
        <v>4712193371</v>
      </c>
      <c r="L52" s="124"/>
      <c r="M52" s="126">
        <v>240</v>
      </c>
    </row>
    <row r="53" spans="1:17" x14ac:dyDescent="0.2">
      <c r="A53" s="39" t="s">
        <v>441</v>
      </c>
      <c r="B53" s="39"/>
      <c r="C53" s="40"/>
      <c r="D53" s="45" t="s">
        <v>442</v>
      </c>
      <c r="E53" s="40"/>
      <c r="F53" s="112"/>
      <c r="G53" s="112"/>
      <c r="H53" s="40"/>
      <c r="I53" s="40"/>
      <c r="J53" s="40"/>
      <c r="K53" s="40"/>
      <c r="L53" s="40"/>
      <c r="M53" s="45"/>
    </row>
    <row r="54" spans="1:17" ht="13.5" x14ac:dyDescent="0.25">
      <c r="A54" s="13" t="s">
        <v>443</v>
      </c>
      <c r="B54" s="139" t="s">
        <v>229</v>
      </c>
      <c r="C54" s="56" t="s">
        <v>444</v>
      </c>
      <c r="D54" s="145" t="s">
        <v>445</v>
      </c>
      <c r="E54" s="158" t="s">
        <v>446</v>
      </c>
      <c r="F54" s="56" t="s">
        <v>23</v>
      </c>
      <c r="G54" s="140"/>
      <c r="H54" s="56" t="s">
        <v>232</v>
      </c>
      <c r="I54" s="56"/>
      <c r="J54" s="56">
        <v>4728304697</v>
      </c>
      <c r="K54" s="56">
        <v>4728304718</v>
      </c>
      <c r="L54" s="56"/>
      <c r="M54" s="60">
        <v>12</v>
      </c>
    </row>
    <row r="55" spans="1:17" ht="13.5" x14ac:dyDescent="0.25">
      <c r="A55" s="38" t="s">
        <v>447</v>
      </c>
      <c r="B55" s="39"/>
      <c r="C55" s="40"/>
      <c r="D55" s="146" t="s">
        <v>448</v>
      </c>
      <c r="E55" s="159" t="s">
        <v>449</v>
      </c>
      <c r="F55" s="40"/>
      <c r="G55" s="112"/>
      <c r="H55" s="40"/>
      <c r="I55" s="40"/>
      <c r="J55" s="40"/>
      <c r="K55" s="40"/>
      <c r="L55" s="40"/>
      <c r="M55" s="45"/>
    </row>
    <row r="56" spans="1:17" x14ac:dyDescent="0.2">
      <c r="A56" s="121" t="s">
        <v>450</v>
      </c>
      <c r="B56" s="56"/>
      <c r="C56" s="56" t="s">
        <v>451</v>
      </c>
      <c r="D56" s="109" t="s">
        <v>452</v>
      </c>
      <c r="E56" s="11" t="s">
        <v>453</v>
      </c>
      <c r="F56" s="58" t="s">
        <v>150</v>
      </c>
      <c r="G56" s="58" t="s">
        <v>112</v>
      </c>
      <c r="H56" s="56" t="s">
        <v>454</v>
      </c>
      <c r="I56" s="59"/>
      <c r="J56" s="56">
        <v>4701150237</v>
      </c>
      <c r="K56" s="56">
        <v>4701150245</v>
      </c>
      <c r="L56" s="59" t="s">
        <v>455</v>
      </c>
      <c r="M56" s="60">
        <v>199</v>
      </c>
      <c r="N56" s="1" t="s">
        <v>154</v>
      </c>
      <c r="O56" t="s">
        <v>155</v>
      </c>
      <c r="P56" s="129" t="s">
        <v>156</v>
      </c>
      <c r="Q56" s="1" t="s">
        <v>157</v>
      </c>
    </row>
    <row r="57" spans="1:17" x14ac:dyDescent="0.2">
      <c r="A57" s="38" t="s">
        <v>456</v>
      </c>
      <c r="B57" s="40" t="s">
        <v>457</v>
      </c>
      <c r="C57" s="40"/>
      <c r="D57" s="110" t="s">
        <v>458</v>
      </c>
      <c r="E57" s="44" t="s">
        <v>58</v>
      </c>
      <c r="F57" s="44"/>
      <c r="G57" s="44"/>
      <c r="H57" s="40"/>
      <c r="I57" s="43"/>
      <c r="J57" s="40"/>
      <c r="K57" s="40"/>
      <c r="L57" s="43"/>
      <c r="M57" s="45"/>
      <c r="N57" s="1"/>
      <c r="Q57" s="1"/>
    </row>
    <row r="58" spans="1:17" x14ac:dyDescent="0.2">
      <c r="A58" s="55" t="s">
        <v>459</v>
      </c>
      <c r="B58" s="56" t="s">
        <v>460</v>
      </c>
      <c r="C58" s="56" t="s">
        <v>461</v>
      </c>
      <c r="D58" s="57" t="s">
        <v>462</v>
      </c>
      <c r="E58" s="58" t="s">
        <v>463</v>
      </c>
      <c r="F58" s="58" t="s">
        <v>150</v>
      </c>
      <c r="G58" s="58"/>
      <c r="H58" s="56" t="s">
        <v>464</v>
      </c>
      <c r="I58" s="59"/>
      <c r="J58" s="56">
        <v>4712194374</v>
      </c>
      <c r="K58" s="59">
        <v>4712194403</v>
      </c>
      <c r="L58" s="56"/>
      <c r="M58" s="60">
        <v>136</v>
      </c>
      <c r="N58" s="1"/>
      <c r="Q58" s="1"/>
    </row>
    <row r="59" spans="1:17" x14ac:dyDescent="0.2">
      <c r="A59" s="8" t="s">
        <v>465</v>
      </c>
      <c r="B59" s="2"/>
      <c r="C59" s="2"/>
      <c r="D59" s="6" t="s">
        <v>466</v>
      </c>
      <c r="E59" s="11" t="s">
        <v>467</v>
      </c>
      <c r="F59" s="11"/>
      <c r="G59" s="11"/>
      <c r="H59" s="2"/>
      <c r="I59" s="4"/>
      <c r="J59" s="2"/>
      <c r="K59" s="4"/>
      <c r="L59" s="2"/>
      <c r="M59" s="3"/>
      <c r="N59" s="1"/>
      <c r="Q59" s="1"/>
    </row>
    <row r="60" spans="1:17" x14ac:dyDescent="0.2">
      <c r="A60" s="55" t="s">
        <v>468</v>
      </c>
      <c r="B60" s="56"/>
      <c r="C60" s="56" t="s">
        <v>469</v>
      </c>
      <c r="D60" s="57" t="s">
        <v>470</v>
      </c>
      <c r="E60" s="58" t="s">
        <v>111</v>
      </c>
      <c r="F60" s="58" t="s">
        <v>111</v>
      </c>
      <c r="G60" s="58" t="s">
        <v>112</v>
      </c>
      <c r="H60" s="56" t="s">
        <v>471</v>
      </c>
      <c r="I60" s="71"/>
      <c r="J60" s="56">
        <v>8113938624</v>
      </c>
      <c r="K60" s="56">
        <v>8113938675</v>
      </c>
      <c r="L60" s="88" t="s">
        <v>472</v>
      </c>
      <c r="M60" s="60">
        <v>57</v>
      </c>
      <c r="N60" s="1" t="s">
        <v>473</v>
      </c>
      <c r="O60" t="s">
        <v>474</v>
      </c>
      <c r="P60" s="129" t="s">
        <v>475</v>
      </c>
      <c r="Q60" s="1" t="s">
        <v>476</v>
      </c>
    </row>
    <row r="61" spans="1:17" x14ac:dyDescent="0.2">
      <c r="A61" s="8" t="s">
        <v>477</v>
      </c>
      <c r="B61" s="2" t="s">
        <v>478</v>
      </c>
      <c r="C61" s="2"/>
      <c r="D61" s="6" t="s">
        <v>479</v>
      </c>
      <c r="E61" s="11" t="s">
        <v>480</v>
      </c>
      <c r="F61" s="11"/>
      <c r="G61" s="11"/>
      <c r="H61" s="2"/>
      <c r="I61" s="37"/>
      <c r="J61" s="2"/>
      <c r="K61" s="2"/>
      <c r="L61" s="4"/>
      <c r="M61" s="3"/>
      <c r="N61" s="1"/>
      <c r="Q61" s="1"/>
    </row>
    <row r="62" spans="1:17" x14ac:dyDescent="0.2">
      <c r="A62" s="122" t="s">
        <v>481</v>
      </c>
      <c r="B62" s="2"/>
      <c r="C62" s="2" t="s">
        <v>482</v>
      </c>
      <c r="D62" s="83" t="s">
        <v>483</v>
      </c>
      <c r="E62" s="11" t="s">
        <v>484</v>
      </c>
      <c r="F62" s="11" t="s">
        <v>150</v>
      </c>
      <c r="G62" s="11" t="s">
        <v>112</v>
      </c>
      <c r="H62" s="2" t="s">
        <v>485</v>
      </c>
      <c r="I62" s="4"/>
      <c r="J62" s="2">
        <v>4701150261</v>
      </c>
      <c r="K62" s="2">
        <v>4701150288</v>
      </c>
      <c r="L62" s="4" t="s">
        <v>486</v>
      </c>
      <c r="M62" s="3">
        <v>129</v>
      </c>
      <c r="N62" s="1" t="s">
        <v>154</v>
      </c>
      <c r="O62" t="s">
        <v>155</v>
      </c>
      <c r="P62" s="129" t="s">
        <v>156</v>
      </c>
      <c r="Q62" s="1" t="s">
        <v>157</v>
      </c>
    </row>
    <row r="63" spans="1:17" x14ac:dyDescent="0.2">
      <c r="A63" s="8" t="s">
        <v>487</v>
      </c>
      <c r="B63" s="2" t="s">
        <v>488</v>
      </c>
      <c r="C63" s="2"/>
      <c r="D63" s="83" t="s">
        <v>489</v>
      </c>
      <c r="E63" s="11" t="s">
        <v>490</v>
      </c>
      <c r="F63" s="11"/>
      <c r="G63" s="11"/>
      <c r="H63" s="2"/>
      <c r="I63" s="4"/>
      <c r="J63" s="2"/>
      <c r="K63" s="2"/>
      <c r="L63" s="4"/>
      <c r="M63" s="3"/>
      <c r="N63" s="1"/>
      <c r="Q63" s="1"/>
    </row>
    <row r="64" spans="1:17" x14ac:dyDescent="0.2">
      <c r="A64" s="13" t="s">
        <v>145</v>
      </c>
      <c r="B64" s="2" t="s">
        <v>146</v>
      </c>
      <c r="C64" s="2" t="s">
        <v>147</v>
      </c>
      <c r="D64" s="83" t="s">
        <v>148</v>
      </c>
      <c r="E64" s="11" t="s">
        <v>149</v>
      </c>
      <c r="F64" s="132" t="s">
        <v>150</v>
      </c>
      <c r="G64" s="4" t="s">
        <v>112</v>
      </c>
      <c r="H64" s="84" t="s">
        <v>151</v>
      </c>
      <c r="I64" s="4" t="s">
        <v>152</v>
      </c>
      <c r="J64" s="2">
        <v>8112100205</v>
      </c>
      <c r="K64" s="2">
        <v>8112100213</v>
      </c>
      <c r="L64" s="4" t="s">
        <v>153</v>
      </c>
      <c r="M64" s="3">
        <v>159</v>
      </c>
      <c r="N64" s="1" t="s">
        <v>154</v>
      </c>
      <c r="O64" t="s">
        <v>155</v>
      </c>
      <c r="P64" s="129" t="s">
        <v>156</v>
      </c>
      <c r="Q64" s="1" t="s">
        <v>157</v>
      </c>
    </row>
    <row r="65" spans="1:17" x14ac:dyDescent="0.2">
      <c r="A65" s="38" t="s">
        <v>158</v>
      </c>
      <c r="B65" s="40"/>
      <c r="C65" s="40"/>
      <c r="D65" s="110" t="s">
        <v>159</v>
      </c>
      <c r="E65" s="44"/>
      <c r="F65" s="111"/>
      <c r="G65" s="111"/>
      <c r="H65" s="112"/>
      <c r="I65" s="113"/>
      <c r="J65" s="40"/>
      <c r="K65" s="40"/>
      <c r="L65" s="43"/>
      <c r="M65" s="45"/>
      <c r="N65" s="1"/>
      <c r="Q65" s="1"/>
    </row>
    <row r="66" spans="1:17" x14ac:dyDescent="0.2">
      <c r="A66" s="55" t="s">
        <v>160</v>
      </c>
      <c r="B66" s="56" t="s">
        <v>161</v>
      </c>
      <c r="C66" s="56" t="s">
        <v>162</v>
      </c>
      <c r="D66" s="109" t="s">
        <v>163</v>
      </c>
      <c r="E66" s="58" t="s">
        <v>164</v>
      </c>
      <c r="F66" s="58" t="s">
        <v>150</v>
      </c>
      <c r="G66" s="58" t="s">
        <v>112</v>
      </c>
      <c r="H66" s="56" t="s">
        <v>165</v>
      </c>
      <c r="I66" s="59"/>
      <c r="J66" s="56">
        <v>4696366892</v>
      </c>
      <c r="K66" s="56">
        <v>4696366884</v>
      </c>
      <c r="L66" s="59" t="s">
        <v>166</v>
      </c>
      <c r="M66" s="60">
        <v>108</v>
      </c>
      <c r="N66" s="1" t="s">
        <v>154</v>
      </c>
      <c r="O66" t="s">
        <v>155</v>
      </c>
      <c r="P66" s="129" t="s">
        <v>156</v>
      </c>
      <c r="Q66" s="1" t="s">
        <v>157</v>
      </c>
    </row>
    <row r="67" spans="1:17" x14ac:dyDescent="0.2">
      <c r="A67" s="8" t="s">
        <v>167</v>
      </c>
      <c r="B67" s="2"/>
      <c r="C67" s="2"/>
      <c r="D67" s="83" t="s">
        <v>168</v>
      </c>
      <c r="E67" s="40" t="s">
        <v>169</v>
      </c>
      <c r="F67" s="11"/>
      <c r="G67" s="11"/>
      <c r="H67" s="2"/>
      <c r="I67" s="4"/>
      <c r="J67" s="2"/>
      <c r="K67" s="2"/>
      <c r="L67" s="4"/>
      <c r="M67" s="3"/>
      <c r="N67" s="1"/>
      <c r="Q67" s="1"/>
    </row>
    <row r="68" spans="1:17" x14ac:dyDescent="0.2">
      <c r="A68" s="13" t="s">
        <v>240</v>
      </c>
      <c r="B68" s="15" t="s">
        <v>241</v>
      </c>
      <c r="C68" s="2" t="s">
        <v>242</v>
      </c>
      <c r="D68" s="3" t="s">
        <v>243</v>
      </c>
      <c r="E68" s="162" t="s">
        <v>244</v>
      </c>
      <c r="F68" s="2" t="s">
        <v>175</v>
      </c>
      <c r="G68" s="36"/>
      <c r="H68" s="2" t="s">
        <v>245</v>
      </c>
      <c r="I68" s="2"/>
      <c r="J68" s="2">
        <v>4728304363</v>
      </c>
      <c r="K68" s="2">
        <v>4728304566</v>
      </c>
      <c r="L68" s="2"/>
      <c r="M68" s="3">
        <v>100</v>
      </c>
      <c r="N68" s="1"/>
      <c r="Q68" s="1"/>
    </row>
    <row r="69" spans="1:17" ht="13.5" thickBot="1" x14ac:dyDescent="0.25">
      <c r="A69" s="8" t="s">
        <v>246</v>
      </c>
      <c r="B69" s="141"/>
      <c r="C69" s="142"/>
      <c r="D69" s="143" t="s">
        <v>247</v>
      </c>
      <c r="E69" s="163" t="s">
        <v>248</v>
      </c>
      <c r="F69" s="144"/>
      <c r="G69" s="144"/>
      <c r="H69" s="142"/>
      <c r="I69" s="142"/>
      <c r="J69" s="142"/>
      <c r="K69" s="142"/>
      <c r="L69" s="142"/>
      <c r="M69" s="143"/>
      <c r="N69" s="1"/>
      <c r="Q69" s="1"/>
    </row>
    <row r="70" spans="1:17" ht="13.5" thickTop="1" x14ac:dyDescent="0.2">
      <c r="A70" s="128" t="s">
        <v>194</v>
      </c>
      <c r="B70" s="56" t="s">
        <v>195</v>
      </c>
      <c r="C70" s="56" t="s">
        <v>196</v>
      </c>
      <c r="D70" s="57" t="s">
        <v>197</v>
      </c>
      <c r="E70" s="58" t="s">
        <v>198</v>
      </c>
      <c r="F70" s="58" t="s">
        <v>175</v>
      </c>
      <c r="G70" s="127"/>
      <c r="H70" s="56" t="s">
        <v>199</v>
      </c>
      <c r="I70" s="59"/>
      <c r="J70" s="56">
        <v>4712193857</v>
      </c>
      <c r="K70" s="59">
        <v>4712193873</v>
      </c>
      <c r="L70" s="56"/>
      <c r="M70" s="60">
        <v>123</v>
      </c>
      <c r="N70" s="130" t="s">
        <v>200</v>
      </c>
      <c r="O70" s="131" t="s">
        <v>201</v>
      </c>
      <c r="P70" s="129" t="s">
        <v>202</v>
      </c>
      <c r="Q70" s="1" t="s">
        <v>203</v>
      </c>
    </row>
    <row r="71" spans="1:17" x14ac:dyDescent="0.2">
      <c r="A71" s="8" t="s">
        <v>204</v>
      </c>
      <c r="B71" s="15"/>
      <c r="C71" s="2"/>
      <c r="D71" s="6" t="s">
        <v>205</v>
      </c>
      <c r="E71" s="11" t="s">
        <v>206</v>
      </c>
      <c r="F71" s="35"/>
      <c r="G71" s="35"/>
      <c r="H71" s="2"/>
      <c r="I71" s="4"/>
      <c r="J71" s="2"/>
      <c r="K71" s="4"/>
      <c r="L71" s="2"/>
      <c r="M71" s="3"/>
      <c r="N71" s="1"/>
      <c r="Q71" s="1"/>
    </row>
    <row r="72" spans="1:17" x14ac:dyDescent="0.2">
      <c r="A72" s="121" t="s">
        <v>185</v>
      </c>
      <c r="B72" s="56" t="s">
        <v>186</v>
      </c>
      <c r="C72" s="56" t="s">
        <v>187</v>
      </c>
      <c r="D72" s="57" t="s">
        <v>188</v>
      </c>
      <c r="E72" s="58" t="s">
        <v>538</v>
      </c>
      <c r="F72" s="58" t="s">
        <v>175</v>
      </c>
      <c r="G72" s="127"/>
      <c r="H72" s="56" t="s">
        <v>189</v>
      </c>
      <c r="I72" s="59"/>
      <c r="J72" s="56">
        <v>4687756178</v>
      </c>
      <c r="K72" s="59">
        <v>4687756135</v>
      </c>
      <c r="L72" s="59" t="s">
        <v>190</v>
      </c>
      <c r="M72" s="60">
        <v>267</v>
      </c>
      <c r="N72" s="1" t="s">
        <v>53</v>
      </c>
      <c r="O72" t="s">
        <v>54</v>
      </c>
      <c r="P72" s="129" t="s">
        <v>55</v>
      </c>
      <c r="Q72" s="1" t="s">
        <v>157</v>
      </c>
    </row>
    <row r="73" spans="1:17" x14ac:dyDescent="0.2">
      <c r="A73" s="8" t="s">
        <v>191</v>
      </c>
      <c r="B73" s="2"/>
      <c r="C73" s="2"/>
      <c r="D73" s="6" t="s">
        <v>192</v>
      </c>
      <c r="E73" s="164" t="s">
        <v>193</v>
      </c>
      <c r="F73" s="35"/>
      <c r="G73" s="35"/>
      <c r="H73" s="2"/>
      <c r="I73" s="4"/>
      <c r="J73" s="2"/>
      <c r="K73" s="4"/>
      <c r="L73" s="2"/>
      <c r="M73" s="3"/>
      <c r="N73" s="1"/>
      <c r="Q73" s="1"/>
    </row>
  </sheetData>
  <mergeCells count="2">
    <mergeCell ref="E46:E47"/>
    <mergeCell ref="E48:E49"/>
  </mergeCells>
  <hyperlinks>
    <hyperlink ref="P40" r:id="rId1" xr:uid="{41D0EF1B-D2E9-4832-9E1D-982F1F1B5895}"/>
    <hyperlink ref="P44" r:id="rId2" xr:uid="{720BF41E-60F3-4D27-90B1-C7BB5D7B5A9E}"/>
    <hyperlink ref="P46" r:id="rId3" xr:uid="{63E80DD9-C25E-46AA-99BB-9E5A43028E64}"/>
    <hyperlink ref="P48" r:id="rId4" xr:uid="{503A8FE3-6AEE-4904-BA61-3CF62801B3B1}"/>
    <hyperlink ref="P50" r:id="rId5" xr:uid="{66340EF4-CBAD-4D76-9C1F-6263B22B3999}"/>
    <hyperlink ref="P56" r:id="rId6" xr:uid="{311772CF-483B-4E2B-B2F3-74FB62A2ACC7}"/>
    <hyperlink ref="P60" r:id="rId7" xr:uid="{D1EEAB9B-95AE-4FB3-B6AA-9F93C6C615B4}"/>
    <hyperlink ref="P62" r:id="rId8" xr:uid="{7BC11BAC-1F8D-4B0C-9305-A84E602288E3}"/>
    <hyperlink ref="P64" r:id="rId9" xr:uid="{E6FB90D3-0002-461C-AD68-91E3A1300C65}"/>
    <hyperlink ref="P66" r:id="rId10" xr:uid="{A5F3C5CC-CEAC-42D8-82F2-F4FD12B880D0}"/>
    <hyperlink ref="P70" r:id="rId11" display="mailto:sganeles@wilhelmrisk.com" xr:uid="{822DDC8F-FEE7-4FA1-B9A4-D3989FC59BD1}"/>
    <hyperlink ref="P72" r:id="rId12" xr:uid="{B1747DEB-760A-4806-B915-4828EF6C580C}"/>
  </hyperlinks>
  <pageMargins left="0.1" right="0.1" top="0.25" bottom="0.25" header="0.5" footer="0.5"/>
  <pageSetup paperSize="5" fitToHeight="0" orientation="landscape" r:id="rId13"/>
  <headerFooter alignWithMargins="0"/>
  <legacy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workbookViewId="0">
      <selection activeCell="L15" sqref="L15:N15"/>
    </sheetView>
  </sheetViews>
  <sheetFormatPr defaultRowHeight="12.75" x14ac:dyDescent="0.2"/>
  <cols>
    <col min="1" max="1" width="26.140625" customWidth="1"/>
    <col min="4" max="4" width="20.5703125" customWidth="1"/>
    <col min="5" max="5" width="14.7109375" customWidth="1"/>
    <col min="8" max="12" width="14" customWidth="1"/>
  </cols>
  <sheetData>
    <row r="1" spans="1:17" x14ac:dyDescent="0.2">
      <c r="A1" s="175" t="s">
        <v>491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"/>
      <c r="Q1" s="1"/>
    </row>
    <row r="2" spans="1:17" x14ac:dyDescent="0.2">
      <c r="A2" s="61" t="s">
        <v>492</v>
      </c>
      <c r="B2" s="56" t="s">
        <v>493</v>
      </c>
      <c r="C2" s="56" t="s">
        <v>494</v>
      </c>
      <c r="D2" s="57" t="s">
        <v>495</v>
      </c>
      <c r="E2" s="58" t="s">
        <v>496</v>
      </c>
      <c r="F2" s="58"/>
      <c r="G2" s="58"/>
      <c r="H2" s="56" t="s">
        <v>497</v>
      </c>
      <c r="I2" s="59" t="s">
        <v>498</v>
      </c>
      <c r="J2" s="56">
        <v>4654886435</v>
      </c>
      <c r="K2" s="56">
        <v>4654886427</v>
      </c>
      <c r="L2" s="59" t="s">
        <v>499</v>
      </c>
      <c r="M2" s="60">
        <v>102</v>
      </c>
      <c r="N2" s="1"/>
      <c r="Q2" s="1"/>
    </row>
    <row r="3" spans="1:17" x14ac:dyDescent="0.2">
      <c r="A3" s="7" t="s">
        <v>500</v>
      </c>
      <c r="B3" s="15"/>
      <c r="C3" s="1"/>
      <c r="D3" s="3" t="s">
        <v>501</v>
      </c>
      <c r="E3" s="11"/>
      <c r="F3" s="4"/>
      <c r="G3" s="4"/>
      <c r="H3" s="1"/>
      <c r="I3" s="1"/>
      <c r="J3" s="1"/>
      <c r="K3" s="2"/>
      <c r="L3" s="6"/>
      <c r="M3" s="3"/>
      <c r="N3" s="1"/>
      <c r="Q3" s="1"/>
    </row>
    <row r="4" spans="1:17" x14ac:dyDescent="0.2">
      <c r="A4" s="47" t="s">
        <v>502</v>
      </c>
      <c r="B4" s="48"/>
      <c r="C4" s="48" t="s">
        <v>503</v>
      </c>
      <c r="D4" s="49"/>
      <c r="E4" s="49"/>
      <c r="F4" s="118"/>
      <c r="G4" s="118"/>
      <c r="H4" s="52"/>
      <c r="I4" s="53" t="s">
        <v>504</v>
      </c>
      <c r="J4" s="54" t="s">
        <v>505</v>
      </c>
      <c r="K4" s="50"/>
      <c r="L4" s="51"/>
      <c r="M4" s="49"/>
      <c r="N4" s="1"/>
      <c r="Q4" s="1"/>
    </row>
    <row r="5" spans="1:17" x14ac:dyDescent="0.2">
      <c r="A5" s="5" t="s">
        <v>506</v>
      </c>
      <c r="B5" s="2" t="s">
        <v>507</v>
      </c>
      <c r="C5" s="2" t="s">
        <v>494</v>
      </c>
      <c r="D5" s="6" t="s">
        <v>508</v>
      </c>
      <c r="E5" s="11" t="s">
        <v>496</v>
      </c>
      <c r="F5" s="11"/>
      <c r="G5" s="11"/>
      <c r="H5" s="2" t="s">
        <v>497</v>
      </c>
      <c r="I5" s="4" t="s">
        <v>498</v>
      </c>
      <c r="J5" s="2"/>
      <c r="K5" s="2"/>
      <c r="L5" s="6"/>
      <c r="M5" s="3">
        <v>25</v>
      </c>
      <c r="N5" s="1"/>
      <c r="Q5" s="1"/>
    </row>
    <row r="6" spans="1:17" ht="13.5" customHeight="1" x14ac:dyDescent="0.2">
      <c r="A6" s="8" t="s">
        <v>509</v>
      </c>
      <c r="B6" s="15"/>
      <c r="C6" s="1"/>
      <c r="D6" s="3" t="s">
        <v>501</v>
      </c>
      <c r="E6" s="11"/>
      <c r="F6" s="11"/>
      <c r="G6" s="11"/>
      <c r="H6" s="2"/>
      <c r="I6" s="4"/>
      <c r="J6" s="2"/>
      <c r="K6" s="2"/>
      <c r="L6" s="6"/>
      <c r="M6" s="3"/>
      <c r="N6" s="1"/>
      <c r="Q6" s="1"/>
    </row>
    <row r="7" spans="1:17" ht="13.5" customHeight="1" x14ac:dyDescent="0.2">
      <c r="A7" s="55" t="s">
        <v>510</v>
      </c>
      <c r="B7" s="56" t="s">
        <v>511</v>
      </c>
      <c r="C7" s="87" t="s">
        <v>512</v>
      </c>
      <c r="D7" s="60" t="s">
        <v>513</v>
      </c>
      <c r="E7" s="56" t="s">
        <v>514</v>
      </c>
      <c r="F7" s="56"/>
      <c r="G7" s="56"/>
      <c r="H7" s="56" t="s">
        <v>515</v>
      </c>
      <c r="I7" s="59" t="s">
        <v>516</v>
      </c>
      <c r="J7" s="56">
        <v>4701150106</v>
      </c>
      <c r="K7" s="56">
        <v>4701150093</v>
      </c>
      <c r="L7" s="59" t="s">
        <v>517</v>
      </c>
      <c r="M7" s="60">
        <v>347</v>
      </c>
      <c r="N7" s="1"/>
      <c r="Q7" s="1"/>
    </row>
    <row r="8" spans="1:17" ht="13.5" customHeight="1" x14ac:dyDescent="0.2">
      <c r="A8" s="8" t="s">
        <v>518</v>
      </c>
      <c r="B8" s="15"/>
      <c r="C8" s="68"/>
      <c r="D8" s="3" t="s">
        <v>519</v>
      </c>
      <c r="E8" s="11"/>
      <c r="F8" s="11"/>
      <c r="G8" s="11"/>
      <c r="H8" s="2"/>
      <c r="I8" s="4"/>
      <c r="J8" s="2"/>
      <c r="K8" s="2"/>
      <c r="L8" s="6"/>
      <c r="M8" s="3"/>
      <c r="N8" s="1"/>
      <c r="Q8" s="1"/>
    </row>
    <row r="9" spans="1:17" x14ac:dyDescent="0.2">
      <c r="A9" s="61" t="s">
        <v>520</v>
      </c>
      <c r="B9" s="56" t="s">
        <v>521</v>
      </c>
      <c r="C9" s="56" t="s">
        <v>522</v>
      </c>
      <c r="D9" s="60" t="s">
        <v>523</v>
      </c>
      <c r="E9" s="56" t="s">
        <v>524</v>
      </c>
      <c r="F9" s="56"/>
      <c r="G9" s="56"/>
      <c r="H9" s="56" t="s">
        <v>525</v>
      </c>
      <c r="I9" s="56"/>
      <c r="J9" s="56">
        <v>4684472161</v>
      </c>
      <c r="K9" s="56">
        <v>4669932836</v>
      </c>
      <c r="L9" s="56" t="s">
        <v>526</v>
      </c>
      <c r="M9" s="72">
        <v>201</v>
      </c>
      <c r="N9" s="10"/>
      <c r="Q9" s="1"/>
    </row>
    <row r="10" spans="1:17" x14ac:dyDescent="0.2">
      <c r="A10" s="6" t="s">
        <v>527</v>
      </c>
      <c r="B10" s="40"/>
      <c r="C10" s="40"/>
      <c r="D10" s="45" t="s">
        <v>519</v>
      </c>
      <c r="E10" s="45"/>
      <c r="F10" s="45"/>
      <c r="G10" s="45"/>
      <c r="H10" s="40"/>
      <c r="I10" s="40"/>
      <c r="J10" s="40"/>
      <c r="K10" s="40"/>
      <c r="L10" s="40"/>
      <c r="M10" s="73"/>
      <c r="N10" s="10"/>
      <c r="Q10" s="1"/>
    </row>
    <row r="11" spans="1:17" ht="13.5" thickBot="1" x14ac:dyDescent="0.25">
      <c r="A11" s="6"/>
      <c r="B11" s="4"/>
      <c r="C11" s="4"/>
      <c r="D11" s="6"/>
      <c r="E11" s="6"/>
      <c r="F11" s="6"/>
      <c r="G11" s="6"/>
      <c r="H11" s="4"/>
      <c r="I11" s="4"/>
      <c r="J11" s="4"/>
      <c r="K11" s="4"/>
      <c r="L11" s="108" t="s">
        <v>360</v>
      </c>
      <c r="M11" s="107">
        <f>SUM(M2:M10)</f>
        <v>675</v>
      </c>
      <c r="N11" s="10"/>
      <c r="Q11" s="1"/>
    </row>
    <row r="12" spans="1:17" s="6" customFormat="1" ht="12" thickTop="1" x14ac:dyDescent="0.15">
      <c r="A12" s="90" t="s">
        <v>491</v>
      </c>
      <c r="B12" s="98"/>
      <c r="C12" s="98" t="s">
        <v>528</v>
      </c>
      <c r="D12" s="99" t="s">
        <v>529</v>
      </c>
      <c r="E12" s="99"/>
      <c r="F12" s="99"/>
      <c r="G12" s="99"/>
      <c r="H12" s="98" t="s">
        <v>253</v>
      </c>
      <c r="I12" s="98" t="s">
        <v>254</v>
      </c>
      <c r="J12" s="100">
        <v>4637652936</v>
      </c>
      <c r="K12" s="98"/>
      <c r="L12" s="98"/>
      <c r="M12" s="101"/>
      <c r="N12" s="10"/>
      <c r="Q12" s="4"/>
    </row>
    <row r="13" spans="1:17" s="6" customFormat="1" ht="11.25" x14ac:dyDescent="0.15">
      <c r="A13" s="92"/>
      <c r="B13" s="102"/>
      <c r="C13" s="102"/>
      <c r="D13" s="103" t="s">
        <v>530</v>
      </c>
      <c r="E13" s="103"/>
      <c r="F13" s="103"/>
      <c r="G13" s="103"/>
      <c r="H13" s="102"/>
      <c r="I13" s="102"/>
      <c r="J13" s="91"/>
      <c r="K13" s="102"/>
      <c r="L13" s="102"/>
      <c r="M13" s="104"/>
      <c r="N13" s="10"/>
      <c r="Q13" s="4"/>
    </row>
    <row r="14" spans="1:17" ht="13.5" thickBot="1" x14ac:dyDescent="0.25">
      <c r="A14" s="93"/>
      <c r="B14" s="94"/>
      <c r="C14" s="94"/>
      <c r="D14" s="95" t="s">
        <v>531</v>
      </c>
      <c r="E14" s="96"/>
      <c r="F14" s="96"/>
      <c r="G14" s="96"/>
      <c r="H14" s="94"/>
      <c r="I14" s="94"/>
      <c r="J14" s="97"/>
      <c r="K14" s="94"/>
      <c r="L14" s="105"/>
      <c r="M14" s="106"/>
      <c r="N14" s="10"/>
      <c r="Q14" s="1"/>
    </row>
    <row r="15" spans="1:17" ht="13.5" thickTop="1" x14ac:dyDescent="0.2"/>
  </sheetData>
  <mergeCells count="1">
    <mergeCell ref="A1:M1"/>
  </mergeCells>
  <phoneticPr fontId="0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Active</vt:lpstr>
      <vt:lpstr>Sheet1</vt:lpstr>
      <vt:lpstr>Past Sites</vt:lpstr>
      <vt:lpstr>Inspired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Beals</dc:creator>
  <cp:keywords/>
  <dc:description/>
  <cp:lastModifiedBy>Scott Beals</cp:lastModifiedBy>
  <cp:revision/>
  <cp:lastPrinted>2026-02-02T18:21:19Z</cp:lastPrinted>
  <dcterms:created xsi:type="dcterms:W3CDTF">2006-10-10T03:33:09Z</dcterms:created>
  <dcterms:modified xsi:type="dcterms:W3CDTF">2026-02-13T16:42:37Z</dcterms:modified>
  <cp:category/>
  <cp:contentStatus/>
</cp:coreProperties>
</file>